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 TENDERS\2021\041. M-CEI-21-T41 - CEI List of Individual External Experts\2. Launch\formal\"/>
    </mc:Choice>
  </mc:AlternateContent>
  <workbookProtection workbookAlgorithmName="SHA-512" workbookHashValue="UJ4baF8hFC5SkxGKvUyQu9kQnESfAeShDgpneIxBbnuVwUKzFPmXpQQjxELpAU+MJkPcvcsqtdYqSpV1szijhw==" workbookSaltValue="tCVt30Jb+WyLnXhJaJmAYA==" workbookSpinCount="100000" lockStructure="1"/>
  <bookViews>
    <workbookView xWindow="0" yWindow="0" windowWidth="11250" windowHeight="6495"/>
  </bookViews>
  <sheets>
    <sheet name="PARTs 1-2-3-4" sheetId="1" r:id="rId1"/>
    <sheet name="PART 5" sheetId="3" r:id="rId2"/>
    <sheet name="Help - CHECKLIST" sheetId="5" r:id="rId3"/>
    <sheet name="internal -DDL" sheetId="4" state="hidden" r:id="rId4"/>
  </sheets>
  <definedNames>
    <definedName name="Please_select">'PARTs 1-2-3-4'!$F$25</definedName>
    <definedName name="_xlnm.Print_Area" localSheetId="1">'PART 5'!$A$1:$I$154</definedName>
    <definedName name="_xlnm.Print_Area" localSheetId="0">'PARTs 1-2-3-4'!$B$1:$I$88</definedName>
    <definedName name="test" localSheetId="3">'PARTs 1-2-3-4'!$F$25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1" i="3" l="1"/>
  <c r="J150" i="3"/>
  <c r="J149" i="3"/>
  <c r="J148" i="3"/>
  <c r="J147" i="3"/>
  <c r="J146" i="3"/>
  <c r="J145" i="3"/>
  <c r="J144" i="3"/>
  <c r="J143" i="3"/>
  <c r="J142" i="3"/>
  <c r="J141" i="3"/>
  <c r="J140" i="3"/>
  <c r="J139" i="3"/>
  <c r="J138" i="3"/>
  <c r="J136" i="3"/>
  <c r="J135" i="3"/>
  <c r="J134" i="3"/>
  <c r="J133" i="3"/>
  <c r="J132" i="3"/>
  <c r="J131" i="3"/>
  <c r="J130" i="3"/>
  <c r="J129" i="3"/>
  <c r="J128" i="3"/>
  <c r="J127" i="3"/>
  <c r="J126" i="3"/>
  <c r="J125" i="3"/>
  <c r="J124" i="3"/>
  <c r="J123" i="3"/>
  <c r="J122" i="3"/>
  <c r="J121" i="3"/>
  <c r="J120" i="3"/>
  <c r="J119" i="3"/>
  <c r="J118" i="3"/>
  <c r="J117" i="3"/>
  <c r="J116" i="3"/>
  <c r="J115" i="3"/>
  <c r="J114" i="3"/>
  <c r="J113"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4" i="3"/>
  <c r="J73" i="3"/>
  <c r="J72" i="3"/>
  <c r="J71" i="3"/>
  <c r="J70" i="3"/>
  <c r="J69" i="3"/>
  <c r="J68" i="3"/>
  <c r="J67" i="3"/>
  <c r="J66" i="3"/>
  <c r="J65" i="3"/>
  <c r="J64" i="3"/>
  <c r="J63" i="3"/>
  <c r="J62" i="3"/>
  <c r="J61" i="3"/>
  <c r="J60" i="3"/>
  <c r="J59" i="3"/>
  <c r="J58" i="3"/>
  <c r="J57" i="3"/>
  <c r="J56" i="3"/>
  <c r="J55" i="3"/>
  <c r="J53" i="3"/>
  <c r="J52" i="3"/>
  <c r="J51" i="3"/>
  <c r="J50" i="3"/>
  <c r="J49" i="3"/>
  <c r="J48" i="3"/>
  <c r="J47" i="3"/>
  <c r="J46" i="3"/>
  <c r="J45" i="3"/>
  <c r="J44" i="3"/>
  <c r="J43" i="3"/>
  <c r="J42" i="3"/>
  <c r="J41" i="3"/>
  <c r="J40" i="3"/>
  <c r="J39" i="3"/>
  <c r="J38" i="3"/>
  <c r="J37" i="3"/>
  <c r="J36" i="3"/>
  <c r="J34" i="3"/>
  <c r="J33" i="3"/>
  <c r="J32" i="3"/>
  <c r="J31" i="3"/>
  <c r="J30" i="3"/>
  <c r="J29" i="3"/>
  <c r="J28" i="3"/>
  <c r="J27" i="3"/>
  <c r="J18" i="3"/>
  <c r="J19" i="3"/>
  <c r="J20" i="3"/>
  <c r="J21" i="3"/>
  <c r="J22" i="3"/>
  <c r="J23" i="3"/>
  <c r="J24" i="3"/>
  <c r="J25" i="3"/>
  <c r="C137" i="1" l="1"/>
  <c r="B88" i="1" s="1"/>
  <c r="J15" i="3"/>
  <c r="J16" i="3"/>
  <c r="J17" i="3"/>
  <c r="J14" i="3"/>
  <c r="C131" i="1"/>
  <c r="C133" i="1"/>
  <c r="C132" i="1"/>
  <c r="C130" i="1"/>
  <c r="C129" i="1"/>
  <c r="C128" i="1"/>
  <c r="C127" i="1"/>
  <c r="C126" i="1"/>
  <c r="C134" i="1" s="1"/>
  <c r="B87" i="1" s="1"/>
  <c r="C125" i="1"/>
  <c r="C124" i="1"/>
  <c r="C123" i="1"/>
  <c r="C122" i="1"/>
  <c r="C121" i="1"/>
  <c r="C120" i="1"/>
  <c r="B9" i="3" l="1"/>
  <c r="C9" i="3" s="1"/>
  <c r="B8" i="3"/>
  <c r="C8" i="3" s="1"/>
  <c r="C138" i="1" l="1"/>
  <c r="C139" i="1" s="1"/>
  <c r="C141" i="1" s="1"/>
  <c r="B78" i="1"/>
  <c r="I61" i="1" l="1"/>
  <c r="B62" i="1" s="1"/>
  <c r="I6" i="3" l="1"/>
  <c r="D6" i="3"/>
  <c r="C70" i="1"/>
  <c r="C80" i="1" s="1"/>
</calcChain>
</file>

<file path=xl/comments1.xml><?xml version="1.0" encoding="utf-8"?>
<comments xmlns="http://schemas.openxmlformats.org/spreadsheetml/2006/main">
  <authors>
    <author>Elona Behari</author>
  </authors>
  <commentList>
    <comment ref="B14" authorId="0" shapeId="0">
      <text>
        <r>
          <rPr>
            <b/>
            <sz val="9"/>
            <color indexed="81"/>
            <rFont val="Tahoma"/>
            <family val="2"/>
          </rPr>
          <t xml:space="preserve">^1 
Only </t>
        </r>
        <r>
          <rPr>
            <b/>
            <u/>
            <sz val="9"/>
            <color indexed="81"/>
            <rFont val="Tahoma"/>
            <family val="2"/>
          </rPr>
          <t xml:space="preserve">'natural' persons </t>
        </r>
        <r>
          <rPr>
            <b/>
            <sz val="9"/>
            <color indexed="81"/>
            <rFont val="Tahoma"/>
            <family val="2"/>
          </rPr>
          <t>may apply for this CEI, this means you must apply in your own name (not your employer's name).</t>
        </r>
      </text>
    </comment>
    <comment ref="B15" authorId="0" shapeId="0">
      <text>
        <r>
          <rPr>
            <b/>
            <sz val="9"/>
            <color indexed="81"/>
            <rFont val="Tahoma"/>
            <family val="2"/>
          </rPr>
          <t>^2 
You may only use a company name for billing purposes if it is your own 100% privately owned company.</t>
        </r>
      </text>
    </comment>
    <comment ref="E18" authorId="0" shapeId="0">
      <text>
        <r>
          <rPr>
            <b/>
            <sz val="9"/>
            <color indexed="81"/>
            <rFont val="Tahoma"/>
            <family val="2"/>
          </rPr>
          <t>To be eligible to apply, you must be a citizen or permanent resident of an EU or EEA member state and be able to be remunerated to a bank account in your name in this country.</t>
        </r>
        <r>
          <rPr>
            <sz val="9"/>
            <color indexed="81"/>
            <rFont val="Tahoma"/>
            <family val="2"/>
          </rPr>
          <t xml:space="preserve">
</t>
        </r>
      </text>
    </comment>
    <comment ref="B23" authorId="0" shapeId="0">
      <text>
        <r>
          <rPr>
            <b/>
            <sz val="9"/>
            <color indexed="81"/>
            <rFont val="Tahoma"/>
            <family val="2"/>
          </rPr>
          <t>^3 Please use the Common European Framework of Reference (CEFR) for example B1 or C2 etc.</t>
        </r>
      </text>
    </comment>
    <comment ref="B42" authorId="0" shapeId="0">
      <text>
        <r>
          <rPr>
            <b/>
            <u/>
            <sz val="9"/>
            <color indexed="81"/>
            <rFont val="Tahoma"/>
            <family val="2"/>
          </rPr>
          <t xml:space="preserve">EXCEL TIPS:
</t>
        </r>
        <r>
          <rPr>
            <b/>
            <sz val="9"/>
            <color indexed="81"/>
            <rFont val="Tahoma"/>
            <family val="2"/>
          </rPr>
          <t xml:space="preserve">
</t>
        </r>
        <r>
          <rPr>
            <sz val="9"/>
            <color indexed="81"/>
            <rFont val="Tahoma"/>
            <family val="2"/>
          </rPr>
          <t xml:space="preserve">1- if you have your text ready from another file, then before you PASTE it into this cell, </t>
        </r>
        <r>
          <rPr>
            <b/>
            <u/>
            <sz val="9"/>
            <color indexed="81"/>
            <rFont val="Tahoma"/>
            <family val="2"/>
          </rPr>
          <t>please click on the cell until the cursor appears</t>
        </r>
        <r>
          <rPr>
            <sz val="9"/>
            <color indexed="81"/>
            <rFont val="Tahoma"/>
            <family val="2"/>
          </rPr>
          <t xml:space="preserve"> and then select "PASTE". (in this way the formatting of this cell will not change)
2- Press </t>
        </r>
        <r>
          <rPr>
            <b/>
            <u/>
            <sz val="9"/>
            <color indexed="81"/>
            <rFont val="Tahoma"/>
            <family val="2"/>
          </rPr>
          <t>ALT+ENTER</t>
        </r>
        <r>
          <rPr>
            <sz val="9"/>
            <color indexed="81"/>
            <rFont val="Tahoma"/>
            <family val="2"/>
          </rPr>
          <t xml:space="preserve"> to write on another line. if you press only ENTER then you will go to another cell.</t>
        </r>
      </text>
    </comment>
  </commentList>
</comments>
</file>

<file path=xl/sharedStrings.xml><?xml version="1.0" encoding="utf-8"?>
<sst xmlns="http://schemas.openxmlformats.org/spreadsheetml/2006/main" count="340" uniqueCount="267">
  <si>
    <t xml:space="preserve">CEI-applications@enisa.europa.eu </t>
  </si>
  <si>
    <t>e-mail</t>
  </si>
  <si>
    <t>Have you attached a CV?</t>
  </si>
  <si>
    <t xml:space="preserve">Were you previously accepted on an ENISA CEI List? </t>
  </si>
  <si>
    <t>Do you accept payment for your services?</t>
  </si>
  <si>
    <t>Do you accept reimbursement for your travel and/or subsistence expenses?</t>
  </si>
  <si>
    <t>Energy</t>
  </si>
  <si>
    <t>Rail</t>
  </si>
  <si>
    <t>Aviation</t>
  </si>
  <si>
    <t>Maritime</t>
  </si>
  <si>
    <t xml:space="preserve">Water </t>
  </si>
  <si>
    <t>Digital Infrastructures</t>
  </si>
  <si>
    <t>Electronic communications</t>
  </si>
  <si>
    <t>Internet infrastructure</t>
  </si>
  <si>
    <t>Artificial Intelligence</t>
  </si>
  <si>
    <t>5G</t>
  </si>
  <si>
    <t>Big data</t>
  </si>
  <si>
    <t xml:space="preserve">Security of supply chain </t>
  </si>
  <si>
    <t>Vulnerability disclosure</t>
  </si>
  <si>
    <t>Incident notification/reporting</t>
  </si>
  <si>
    <t>Cloud computing</t>
  </si>
  <si>
    <t>Critical infrastructure</t>
  </si>
  <si>
    <t>Incident response teams (CSIRTs, SOCs, PSIRTs)</t>
  </si>
  <si>
    <t>Defence</t>
  </si>
  <si>
    <t>Research and development</t>
  </si>
  <si>
    <t>European Electronic Communications Code</t>
  </si>
  <si>
    <t>eIDAS</t>
  </si>
  <si>
    <t>Trust services</t>
  </si>
  <si>
    <t>Digital identity management</t>
  </si>
  <si>
    <t>PKI</t>
  </si>
  <si>
    <t>NISD sectorial regulations</t>
  </si>
  <si>
    <t>CSA</t>
  </si>
  <si>
    <t>GDPR</t>
  </si>
  <si>
    <t>European Critical Infrastructures Directive</t>
  </si>
  <si>
    <t>PSD2</t>
  </si>
  <si>
    <t>Information sharing</t>
  </si>
  <si>
    <t>ICT security policies, specifications and best practices</t>
  </si>
  <si>
    <t>Societal/psychological, behavioral aspects of cybersecurity</t>
  </si>
  <si>
    <t>Governmental/EU-I</t>
  </si>
  <si>
    <t>Law enforcement</t>
  </si>
  <si>
    <t>Civil protection</t>
  </si>
  <si>
    <t>EU Cybersecurity Blueprint</t>
  </si>
  <si>
    <t>Awareness raising campaigns development in cybersecurity (sectors, industries, capacities)</t>
  </si>
  <si>
    <t>Cyber hygiene and cyber literacy</t>
  </si>
  <si>
    <t>Vulnerability life cycle (responsible disclosure, vulnerability management)</t>
  </si>
  <si>
    <t>Cyber threat Intelligence / Threat hunting / Situational awareness</t>
  </si>
  <si>
    <t>Designing / Developing training</t>
  </si>
  <si>
    <t>Delivering / Organising / Evaluating training</t>
  </si>
  <si>
    <t>Training the trainers</t>
  </si>
  <si>
    <t>Design / Implement a cyber range</t>
  </si>
  <si>
    <t>Risk management methodologies</t>
  </si>
  <si>
    <t>Risk assessment practices</t>
  </si>
  <si>
    <t>Information sharing models and techniques</t>
  </si>
  <si>
    <t>Cybersecurity strategies</t>
  </si>
  <si>
    <t>Security audit and/or audit methodology of information systems</t>
  </si>
  <si>
    <t>Penetration testing of ICT products and / or of information systems (including vulnerability assessment and handling)</t>
  </si>
  <si>
    <t>Secure development lifecycle</t>
  </si>
  <si>
    <t>Evaluation of cybersecurity testing and conformity assessment facilities</t>
  </si>
  <si>
    <t>Strategic cybersecurity market analysis</t>
  </si>
  <si>
    <t>Applied research and innovation in trusted solutions</t>
  </si>
  <si>
    <t>Forecasting and future studies</t>
  </si>
  <si>
    <t>Horizon scanning</t>
  </si>
  <si>
    <t>Technology forecasting</t>
  </si>
  <si>
    <t>Prediction markets</t>
  </si>
  <si>
    <t>Threat landscapes</t>
  </si>
  <si>
    <t>Cryptology</t>
  </si>
  <si>
    <t>Quantification of cybersecurity (metrics, assessment, impact analysis)</t>
  </si>
  <si>
    <t>Cybersecurity rankings, indexes, trend analysis</t>
  </si>
  <si>
    <t>Cybersecurity incident reporting</t>
  </si>
  <si>
    <t>Cybersecurity knowledge management</t>
  </si>
  <si>
    <t xml:space="preserve">years of experience: </t>
  </si>
  <si>
    <t>appying for?</t>
  </si>
  <si>
    <t>experience?</t>
  </si>
  <si>
    <t>months of experience</t>
  </si>
  <si>
    <t>no of months?</t>
  </si>
  <si>
    <t>LIST OF SECTORS</t>
  </si>
  <si>
    <t>Project reference</t>
  </si>
  <si>
    <t>SOLEMN STATEMENT</t>
  </si>
  <si>
    <t>Name:</t>
  </si>
  <si>
    <t>PART 5: Description of Fields of Expertise</t>
  </si>
  <si>
    <t>Y</t>
  </si>
  <si>
    <t>N</t>
  </si>
  <si>
    <t xml:space="preserve">Comments </t>
  </si>
  <si>
    <t>Accepted? 
(Y / N)</t>
  </si>
  <si>
    <r>
      <rPr>
        <b/>
        <sz val="20"/>
        <color rgb="FF0070C0"/>
        <rFont val="Calibri"/>
        <family val="2"/>
        <scheme val="minor"/>
      </rPr>
      <t>examiner 1</t>
    </r>
    <r>
      <rPr>
        <b/>
        <sz val="20"/>
        <color theme="1"/>
        <rFont val="Calibri"/>
        <family val="2"/>
        <scheme val="minor"/>
      </rPr>
      <t xml:space="preserve"> EVALUATION RESULTS</t>
    </r>
  </si>
  <si>
    <t>SO1 - Strategic Objective: 
“Empowered and engaged communities across the cybersecurity ecosystem”</t>
  </si>
  <si>
    <t xml:space="preserve">SO2 - Strategic Objective: 
“Cybersecurity as an integral part of EU policies” </t>
  </si>
  <si>
    <t xml:space="preserve"> SO3 - Strategic Objective: 
“Effective cooperation amongst operational actors within the Union in case of massive cyber incidents” </t>
  </si>
  <si>
    <t xml:space="preserve">SO4 - Strategic Objective: 
“Cutting-edge competences and capabilities in cybersecurity across the Union” </t>
  </si>
  <si>
    <t xml:space="preserve">SO5 - Strategic Objective: 
“High level of trust in secure digital solutions” </t>
  </si>
  <si>
    <t xml:space="preserve">SO6 - Strategic Objective: 
“Foresight on emerging and future cybersecurity challenges” </t>
  </si>
  <si>
    <t>Electricity CODE</t>
  </si>
  <si>
    <t>Healthcare</t>
  </si>
  <si>
    <t>Internet of Things - consumers</t>
  </si>
  <si>
    <t>DORA</t>
  </si>
  <si>
    <t>Cybersecurity for SMEs</t>
  </si>
  <si>
    <t>Common Criteria</t>
  </si>
  <si>
    <t xml:space="preserve">Cryptography </t>
  </si>
  <si>
    <t>Cybersecurity - industrial systems</t>
  </si>
  <si>
    <t>Cybersecurity of ICT enabled machinery</t>
  </si>
  <si>
    <t xml:space="preserve">Insurance </t>
  </si>
  <si>
    <t>Cybersecurity - public sector</t>
  </si>
  <si>
    <t>Finance / Banking</t>
  </si>
  <si>
    <t>NISD 1</t>
  </si>
  <si>
    <t>NISD 2</t>
  </si>
  <si>
    <t>Cybersecurity - economics</t>
  </si>
  <si>
    <t>ePrivacy</t>
  </si>
  <si>
    <t>Once Only</t>
  </si>
  <si>
    <t>Cybersecurity - consumer</t>
  </si>
  <si>
    <t>Secure software development</t>
  </si>
  <si>
    <t>Connected devices</t>
  </si>
  <si>
    <t>Radio equipment</t>
  </si>
  <si>
    <t>Cybersecurity market analysis / quantitative and qualitative methods</t>
  </si>
  <si>
    <t xml:space="preserve"> Stakeholder strategy and management</t>
  </si>
  <si>
    <t>Cybersecurity activities in education and / or cybersecurity skills development</t>
  </si>
  <si>
    <t>Current cybersecurity policy frameworks, (e.g. NISD, eIDAS, ePrivacy, EECC, 5G)</t>
  </si>
  <si>
    <t>Policy analysis /recommendations /guidelines /promotion of existing or emerging policies</t>
  </si>
  <si>
    <t>Policy research</t>
  </si>
  <si>
    <t>Cybersecurity incident / event life cycle (incident reporting, triage, resolving, analysis, recovery)</t>
  </si>
  <si>
    <t>Cybersecurity crises management, (including maturity and evaluation frameworks)</t>
  </si>
  <si>
    <t>Emerging technologies (Internet of Things, artificial intelligence, 5G, distributed ledgers, etc.)</t>
  </si>
  <si>
    <t>Foresight methods (e.g. Delphi analysis, simulation/gaming, trend analysis / extrapolation)</t>
  </si>
  <si>
    <t>Strategic or corporate foresight</t>
  </si>
  <si>
    <t>Scenario planning</t>
  </si>
  <si>
    <t>National and / or EU Cybersecurity Research</t>
  </si>
  <si>
    <t xml:space="preserve">European and international standardisation governance  </t>
  </si>
  <si>
    <t>Vulnerabilities management of certified products services and processes</t>
  </si>
  <si>
    <t>Good practices in market, certification and standardisation</t>
  </si>
  <si>
    <t xml:space="preserve">Secure labelling of product, services and processes </t>
  </si>
  <si>
    <t>Risk management / assessments in relation to cybersecurity certification</t>
  </si>
  <si>
    <t>Security evaluation, conformity assessment, evaluation methodology of ICT products, services and processes</t>
  </si>
  <si>
    <t>Establishment, monitoring, maintenance, , review of certification schemes</t>
  </si>
  <si>
    <t>Risk assessment and/or assurance level definition experience</t>
  </si>
  <si>
    <t>Technical specifications for products, services, processes</t>
  </si>
  <si>
    <t>ICT product, service or process security certification</t>
  </si>
  <si>
    <t>ICT cybersecurity standardisation</t>
  </si>
  <si>
    <t xml:space="preserve"> Competence mapping</t>
  </si>
  <si>
    <t>Cybersecurity training and exercises</t>
  </si>
  <si>
    <t>Handling of classified information</t>
  </si>
  <si>
    <t>Asset management</t>
  </si>
  <si>
    <t>min 3 years</t>
  </si>
  <si>
    <t>min 12 month</t>
  </si>
  <si>
    <t>DROP-DOWN LISTS</t>
  </si>
  <si>
    <t>Sorted alphabetically</t>
  </si>
  <si>
    <t>YES</t>
  </si>
  <si>
    <t>1-2 years</t>
  </si>
  <si>
    <t>1-11 months</t>
  </si>
  <si>
    <t>24-35 months</t>
  </si>
  <si>
    <t>3-4 years</t>
  </si>
  <si>
    <t>5+ years</t>
  </si>
  <si>
    <t>12-23 months</t>
  </si>
  <si>
    <t>36+ months</t>
  </si>
  <si>
    <t>no. of years?</t>
  </si>
  <si>
    <t>Project Reference / Publication</t>
  </si>
  <si>
    <t>accepted?</t>
  </si>
  <si>
    <t>M-CEI-17-T01</t>
  </si>
  <si>
    <t xml:space="preserve">P.06.12.CEI  </t>
  </si>
  <si>
    <t>Please select</t>
  </si>
  <si>
    <t>PART 2: Payment and/or reimbursement of expenses</t>
  </si>
  <si>
    <t>payment reimbursement</t>
  </si>
  <si>
    <t>Date:</t>
  </si>
  <si>
    <t>PART 1: Application Identification</t>
  </si>
  <si>
    <t>Full name of the applicant:</t>
  </si>
  <si>
    <t>Cybersecurity - compliance aspects</t>
  </si>
  <si>
    <r>
      <rPr>
        <b/>
        <sz val="11"/>
        <color theme="1"/>
        <rFont val="Calibri"/>
        <family val="2"/>
        <scheme val="minor"/>
      </rPr>
      <t>Official address</t>
    </r>
    <r>
      <rPr>
        <sz val="11"/>
        <color theme="1"/>
        <rFont val="Calibri"/>
        <family val="2"/>
        <scheme val="minor"/>
      </rPr>
      <t xml:space="preserve">
</t>
    </r>
    <r>
      <rPr>
        <i/>
        <sz val="9"/>
        <color theme="1"/>
        <rFont val="Calibri"/>
        <family val="2"/>
        <scheme val="minor"/>
      </rPr>
      <t>(as declared to the Tax Authority in your country)</t>
    </r>
  </si>
  <si>
    <r>
      <rPr>
        <b/>
        <sz val="11"/>
        <color theme="1"/>
        <rFont val="Calibri"/>
        <family val="2"/>
        <scheme val="minor"/>
      </rPr>
      <t>Postal address</t>
    </r>
    <r>
      <rPr>
        <sz val="11"/>
        <color theme="1"/>
        <rFont val="Calibri"/>
        <family val="2"/>
        <scheme val="minor"/>
      </rPr>
      <t xml:space="preserve">
</t>
    </r>
    <r>
      <rPr>
        <i/>
        <sz val="9"/>
        <color theme="1"/>
        <rFont val="Calibri"/>
        <family val="2"/>
        <scheme val="minor"/>
      </rPr>
      <t>(if different than above)</t>
    </r>
  </si>
  <si>
    <r>
      <rPr>
        <b/>
        <sz val="11"/>
        <color theme="1"/>
        <rFont val="Calibri"/>
        <family val="2"/>
        <scheme val="minor"/>
      </rPr>
      <t>EU / EEA nationality</t>
    </r>
    <r>
      <rPr>
        <sz val="11"/>
        <color theme="1"/>
        <rFont val="Calibri"/>
        <family val="2"/>
        <scheme val="minor"/>
      </rPr>
      <t>*</t>
    </r>
  </si>
  <si>
    <r>
      <rPr>
        <b/>
        <sz val="11"/>
        <color theme="1"/>
        <rFont val="Calibri"/>
        <family val="2"/>
        <scheme val="minor"/>
      </rPr>
      <t xml:space="preserve">English Proficiency level </t>
    </r>
    <r>
      <rPr>
        <sz val="11"/>
        <color theme="1"/>
        <rFont val="Calibri"/>
        <family val="2"/>
        <scheme val="minor"/>
      </rPr>
      <t xml:space="preserve"> </t>
    </r>
    <r>
      <rPr>
        <vertAlign val="superscript"/>
        <sz val="11"/>
        <color rgb="FF0070C0"/>
        <rFont val="Calibri"/>
        <family val="2"/>
        <scheme val="minor"/>
      </rPr>
      <t>^3</t>
    </r>
    <r>
      <rPr>
        <sz val="11"/>
        <color theme="1"/>
        <rFont val="Calibri"/>
        <family val="2"/>
        <scheme val="minor"/>
      </rPr>
      <t xml:space="preserve"> </t>
    </r>
  </si>
  <si>
    <t xml:space="preserve">CEI Mailbox: </t>
  </si>
  <si>
    <t>Done at (place):</t>
  </si>
  <si>
    <t>*To be eligible to apply, you must be a citizen or permanent resident of an EU or EEA member state and be able to be remunerated to your bank account in this country.</t>
  </si>
  <si>
    <r>
      <t xml:space="preserve">Please indicate whether you wish to remunerated and/or reimbursed for any travel and subsistence expenses in relation to ENISA activities (e.g. by attending a meeting). It is emphasised that this does NOT constitute a selection criteria.
</t>
    </r>
    <r>
      <rPr>
        <b/>
        <sz val="10"/>
        <color rgb="FF002060"/>
        <rFont val="Calibri"/>
        <family val="2"/>
        <scheme val="minor"/>
      </rPr>
      <t>(</t>
    </r>
    <r>
      <rPr>
        <b/>
        <i/>
        <sz val="10"/>
        <color rgb="FF002060"/>
        <rFont val="Calibri"/>
        <family val="2"/>
        <scheme val="minor"/>
      </rPr>
      <t>This may be relevant for Experts who, due to their current employment status, are unable to receive other sources of income, however would like to contribute to the ENISA Work Programme out of professional interest</t>
    </r>
    <r>
      <rPr>
        <b/>
        <sz val="10"/>
        <color rgb="FF002060"/>
        <rFont val="Calibri"/>
        <family val="2"/>
        <scheme val="minor"/>
      </rPr>
      <t>).</t>
    </r>
  </si>
  <si>
    <t xml:space="preserve">SO7 - Strategic Objective: 
“Efficient and effective cybersecurity information and knowledge management for EU” </t>
  </si>
  <si>
    <t>STRATEGIC OBJECTIVES  and FIELDS OF EXPERTISE</t>
  </si>
  <si>
    <r>
      <rPr>
        <b/>
        <sz val="11"/>
        <color theme="1"/>
        <rFont val="Calibri"/>
        <family val="2"/>
        <scheme val="minor"/>
      </rPr>
      <t>Private Company name</t>
    </r>
    <r>
      <rPr>
        <sz val="11"/>
        <color theme="1"/>
        <rFont val="Calibri"/>
        <family val="2"/>
        <scheme val="minor"/>
      </rPr>
      <t xml:space="preserve"> </t>
    </r>
    <r>
      <rPr>
        <vertAlign val="superscript"/>
        <sz val="11"/>
        <color rgb="FF0070C0"/>
        <rFont val="Calibri"/>
        <family val="2"/>
        <scheme val="minor"/>
      </rPr>
      <t>^2</t>
    </r>
    <r>
      <rPr>
        <sz val="11"/>
        <color theme="1"/>
        <rFont val="Calibri"/>
        <family val="2"/>
        <scheme val="minor"/>
      </rPr>
      <t xml:space="preserve">
</t>
    </r>
    <r>
      <rPr>
        <sz val="9"/>
        <color theme="1"/>
        <rFont val="Calibri"/>
        <family val="2"/>
        <scheme val="minor"/>
      </rPr>
      <t>(optional)</t>
    </r>
  </si>
  <si>
    <t>declaration</t>
  </si>
  <si>
    <t>Sector / Policy area</t>
  </si>
  <si>
    <t>PART 3: Motivation</t>
  </si>
  <si>
    <t>NO</t>
  </si>
  <si>
    <t>CEI LIST</t>
  </si>
  <si>
    <t>PART 4: Declaration on Exclusion Criteria</t>
  </si>
  <si>
    <r>
      <t xml:space="preserve">Have you attached a detailed curriculum vitae (CV)?
</t>
    </r>
    <r>
      <rPr>
        <b/>
        <i/>
        <sz val="11"/>
        <color theme="2" tint="-0.249977111117893"/>
        <rFont val="Calibri"/>
        <family val="2"/>
        <scheme val="minor"/>
      </rPr>
      <t>Must be detailed with reference to the 'Field'(s) chosen.</t>
    </r>
  </si>
  <si>
    <r>
      <rPr>
        <b/>
        <sz val="11"/>
        <color theme="1"/>
        <rFont val="Calibri"/>
        <family val="2"/>
        <scheme val="minor"/>
      </rPr>
      <t>Are you a citizen or permanent resident of an EU or EEA member state, and can be remunerated to your own bank account in this country?</t>
    </r>
    <r>
      <rPr>
        <sz val="9"/>
        <color theme="1"/>
        <rFont val="Calibri"/>
        <family val="2"/>
        <scheme val="minor"/>
      </rPr>
      <t xml:space="preserve"> </t>
    </r>
    <r>
      <rPr>
        <i/>
        <sz val="9"/>
        <color rgb="FFFF0000"/>
        <rFont val="Calibri"/>
        <family val="2"/>
        <scheme val="minor"/>
      </rPr>
      <t>(Please note that your application will be rejected if you do no fulfil this criteria!)</t>
    </r>
  </si>
  <si>
    <r>
      <t>Were you previously accepted on an ENISA CEI List?
'</t>
    </r>
    <r>
      <rPr>
        <b/>
        <i/>
        <sz val="11"/>
        <color theme="2" tint="-0.249977111117893"/>
        <rFont val="Calibri"/>
        <family val="2"/>
        <scheme val="minor"/>
      </rPr>
      <t>M-CEI-17-T01' and/or  'P.06.12.CEI'</t>
    </r>
  </si>
  <si>
    <t>Total words used for motivation</t>
  </si>
  <si>
    <r>
      <rPr>
        <sz val="11"/>
        <color theme="1"/>
        <rFont val="Calibri"/>
        <family val="2"/>
        <scheme val="minor"/>
      </rPr>
      <t>European Union Agency for Cybersecurity
Agamemnonos 14, 
15 231 Chalandri, Attiki, Greece
Email: procurement@enisa.europa.eu
www.enisa.europa.eu</t>
    </r>
  </si>
  <si>
    <t>Call for Expressions of Interest - M-CEI-21-T41</t>
  </si>
  <si>
    <t xml:space="preserve"> </t>
  </si>
  <si>
    <t>Establishment of a List of Individual External Experts to Assist ENISA</t>
  </si>
  <si>
    <r>
      <t xml:space="preserve">Link to Project / Publication 
</t>
    </r>
    <r>
      <rPr>
        <i/>
        <sz val="11"/>
        <color theme="0" tint="-0.499984740745262"/>
        <rFont val="Calibri"/>
        <family val="2"/>
        <scheme val="minor"/>
      </rPr>
      <t>(if available)</t>
    </r>
  </si>
  <si>
    <t>All cells except those to be filled by applicant have been 'write protected'. You may not insert or delete any cell, row or column or make any change to the formatting of this file.</t>
  </si>
  <si>
    <t>Please provide your motivation (500 words maximum), which establishes your incentive to be accepted as an expert for ENISA, as well as your capability and experience working with others in a multicultural environment.</t>
  </si>
  <si>
    <t>Nationality:</t>
  </si>
  <si>
    <t>New cybersecurity policies in response to emerging technological, societal  and economic trends, (e.g. AI, Digital Wallets, Once Only Principle)</t>
  </si>
  <si>
    <t>DevSecOps and development/use of tools</t>
  </si>
  <si>
    <t>Cybersecurity research and innovation</t>
  </si>
  <si>
    <t>European and international research agenda</t>
  </si>
  <si>
    <t>Transition from research into development and innovation</t>
  </si>
  <si>
    <t xml:space="preserve">Identification of future research and innovation needs and priorities </t>
  </si>
  <si>
    <t>Identification of future challenges and opportunities in cybersecurity research</t>
  </si>
  <si>
    <t>EU research funding programmes</t>
  </si>
  <si>
    <r>
      <rPr>
        <b/>
        <sz val="11"/>
        <color theme="1"/>
        <rFont val="Calibri"/>
        <family val="2"/>
        <scheme val="minor"/>
      </rPr>
      <t>Validation of application:</t>
    </r>
    <r>
      <rPr>
        <sz val="11"/>
        <color theme="1"/>
        <rFont val="Calibri"/>
        <family val="2"/>
        <scheme val="minor"/>
      </rPr>
      <t xml:space="preserve">
By completing this application form and submitting online via the ENISA website or manually by email to 
</t>
    </r>
    <r>
      <rPr>
        <u/>
        <sz val="11"/>
        <color rgb="FF0070C0"/>
        <rFont val="Calibri"/>
        <family val="2"/>
        <scheme val="minor"/>
      </rPr>
      <t>CEI-applications@enisa.europa.eu</t>
    </r>
    <r>
      <rPr>
        <sz val="11"/>
        <color theme="1"/>
        <rFont val="Calibri"/>
        <family val="2"/>
        <scheme val="minor"/>
      </rPr>
      <t xml:space="preserve"> then 'you' (as per the 'name' box above) are deemed to have personally authorised this application. 
In case of any doubt, the Agency reserves the right to contact you via phone/email in order to confirm the authenticity of this application before proceeding with its evaluation.</t>
    </r>
  </si>
  <si>
    <t>https://www.enisa.europa.eu/procurement/cei-list-of-individual-external-experts-to-assist-enisa/data-protection-notice-for-enisa-cei-external-experts.pdf</t>
  </si>
  <si>
    <r>
      <t xml:space="preserve">Mobile telephone   </t>
    </r>
    <r>
      <rPr>
        <i/>
        <sz val="11"/>
        <color theme="0" tint="-0.34998626667073579"/>
        <rFont val="Calibri"/>
        <family val="2"/>
        <scheme val="minor"/>
      </rPr>
      <t xml:space="preserve">                 (i.e. for Belgium +32 xxx)</t>
    </r>
  </si>
  <si>
    <r>
      <t xml:space="preserve">Fixed telephone </t>
    </r>
    <r>
      <rPr>
        <i/>
        <sz val="10"/>
        <color theme="2" tint="-0.249977111117893"/>
        <rFont val="Calibri"/>
        <family val="2"/>
        <scheme val="minor"/>
      </rPr>
      <t>(optional)       (i.e. for Belgium +32 xxx)</t>
    </r>
  </si>
  <si>
    <t>0 months</t>
  </si>
  <si>
    <r>
      <rPr>
        <b/>
        <sz val="11"/>
        <color theme="1"/>
        <rFont val="Calibri"/>
        <family val="2"/>
        <scheme val="minor"/>
      </rPr>
      <t xml:space="preserve">Full name of the applicant </t>
    </r>
    <r>
      <rPr>
        <sz val="11"/>
        <color theme="1"/>
        <rFont val="Calibri"/>
        <family val="2"/>
        <scheme val="minor"/>
      </rPr>
      <t xml:space="preserve"> </t>
    </r>
    <r>
      <rPr>
        <vertAlign val="superscript"/>
        <sz val="11"/>
        <color rgb="FF0070C0"/>
        <rFont val="Calibri"/>
        <family val="2"/>
        <scheme val="minor"/>
      </rPr>
      <t>^1</t>
    </r>
    <r>
      <rPr>
        <sz val="11"/>
        <color theme="1"/>
        <rFont val="Calibri"/>
        <family val="2"/>
        <scheme val="minor"/>
      </rPr>
      <t xml:space="preserve">
</t>
    </r>
    <r>
      <rPr>
        <sz val="9"/>
        <color theme="1"/>
        <rFont val="Calibri"/>
        <family val="2"/>
        <scheme val="minor"/>
      </rPr>
      <t>(Name + Surname)</t>
    </r>
  </si>
  <si>
    <t>Do you have experience in the selected Sector/Policy area?</t>
  </si>
  <si>
    <r>
      <rPr>
        <b/>
        <sz val="11"/>
        <color theme="1"/>
        <rFont val="Calibri"/>
        <family val="2"/>
        <scheme val="minor"/>
      </rPr>
      <t>Please refer to the separate ‘Technical Description’ document for more details on the below process:</t>
    </r>
    <r>
      <rPr>
        <sz val="11"/>
        <color theme="1"/>
        <rFont val="Calibri"/>
        <family val="2"/>
        <scheme val="minor"/>
      </rPr>
      <t xml:space="preserve">
For 'Fields of Expertise', for which you have recent experience and expertise, you shall first select (via dropdown lists) the most relevant Sector, then number of 'years of experience' and number of 'months of experience in the last 5 years'. PLEASE NOTE: You may </t>
    </r>
    <r>
      <rPr>
        <sz val="11"/>
        <color rgb="FFFF0000"/>
        <rFont val="Calibri"/>
        <family val="2"/>
        <scheme val="minor"/>
      </rPr>
      <t xml:space="preserve">only select up to a </t>
    </r>
    <r>
      <rPr>
        <b/>
        <sz val="11"/>
        <color rgb="FFFF0000"/>
        <rFont val="Calibri"/>
        <family val="2"/>
        <scheme val="minor"/>
      </rPr>
      <t>MAXIMUM of 10</t>
    </r>
    <r>
      <rPr>
        <sz val="11"/>
        <color rgb="FFFF0000"/>
        <rFont val="Calibri"/>
        <family val="2"/>
        <scheme val="minor"/>
      </rPr>
      <t xml:space="preserve"> separate Sector / Policy areas</t>
    </r>
    <r>
      <rPr>
        <sz val="11"/>
        <color theme="1"/>
        <rFont val="Calibri"/>
        <family val="2"/>
        <scheme val="minor"/>
      </rPr>
      <t xml:space="preserve">.  You are required to provide details for </t>
    </r>
    <r>
      <rPr>
        <b/>
        <sz val="11"/>
        <color theme="1"/>
        <rFont val="Calibri"/>
        <family val="2"/>
        <scheme val="minor"/>
      </rPr>
      <t>ONLY ONE</t>
    </r>
    <r>
      <rPr>
        <sz val="11"/>
        <color theme="1"/>
        <rFont val="Calibri"/>
        <family val="2"/>
        <scheme val="minor"/>
      </rPr>
      <t xml:space="preserve"> project and/or Publication (on this form) which </t>
    </r>
    <r>
      <rPr>
        <b/>
        <sz val="11"/>
        <color theme="1"/>
        <rFont val="Calibri"/>
        <family val="2"/>
        <scheme val="minor"/>
      </rPr>
      <t>best demonstrates</t>
    </r>
    <r>
      <rPr>
        <sz val="11"/>
        <color theme="1"/>
        <rFont val="Calibri"/>
        <family val="2"/>
        <scheme val="minor"/>
      </rPr>
      <t xml:space="preserve"> your experience</t>
    </r>
    <r>
      <rPr>
        <b/>
        <sz val="11"/>
        <color theme="1"/>
        <rFont val="Calibri"/>
        <family val="2"/>
        <scheme val="minor"/>
      </rPr>
      <t xml:space="preserve"> in each chosen Sector / Policy area</t>
    </r>
    <r>
      <rPr>
        <sz val="11"/>
        <color theme="1"/>
        <rFont val="Calibri"/>
        <family val="2"/>
        <scheme val="minor"/>
      </rPr>
      <t>. Further details for relevant projects in the same field shall be provided as part of your CV.</t>
    </r>
  </si>
  <si>
    <t>name</t>
  </si>
  <si>
    <t>address</t>
  </si>
  <si>
    <t>nationality</t>
  </si>
  <si>
    <t>mobile ph</t>
  </si>
  <si>
    <t>email</t>
  </si>
  <si>
    <t>english level</t>
  </si>
  <si>
    <t>CV provided?</t>
  </si>
  <si>
    <t>payment</t>
  </si>
  <si>
    <t>resident EU EEA</t>
  </si>
  <si>
    <t>motivation</t>
  </si>
  <si>
    <t>done at:</t>
  </si>
  <si>
    <t>date</t>
  </si>
  <si>
    <t xml:space="preserve">PART 1-2-3-4 </t>
  </si>
  <si>
    <t>reimbursement</t>
  </si>
  <si>
    <t>PART 5</t>
  </si>
  <si>
    <t>nr of blank cells in for each Sector/Policy area SELECTED</t>
  </si>
  <si>
    <t>TOTAL blank cells in PART 1-2-3-4</t>
  </si>
  <si>
    <t>Total Blank cells in PART 5</t>
  </si>
  <si>
    <t xml:space="preserve"> Put 1 if no Sector/Policy is selected</t>
  </si>
  <si>
    <t>Total blank cells both sheets</t>
  </si>
  <si>
    <t>Both M-CEI-17-T01 and P.06.12.CEI</t>
  </si>
  <si>
    <r>
      <rPr>
        <b/>
        <sz val="11"/>
        <color theme="1"/>
        <rFont val="Calibri"/>
        <family val="2"/>
        <scheme val="minor"/>
      </rPr>
      <t xml:space="preserve">4) </t>
    </r>
    <r>
      <rPr>
        <sz val="11"/>
        <color theme="1"/>
        <rFont val="Calibri"/>
        <family val="2"/>
        <scheme val="minor"/>
      </rPr>
      <t xml:space="preserve">has not been the subject of a judgment which has the force of res judicata for fraud, corruption, involvement in a criminal organisation or any other illegal activity detrimental to the Communities’ financial interests;
</t>
    </r>
    <r>
      <rPr>
        <b/>
        <sz val="11"/>
        <color theme="1"/>
        <rFont val="Calibri"/>
        <family val="2"/>
        <scheme val="minor"/>
      </rPr>
      <t>5)</t>
    </r>
    <r>
      <rPr>
        <sz val="11"/>
        <color theme="1"/>
        <rFont val="Calibri"/>
        <family val="2"/>
        <scheme val="minor"/>
      </rPr>
      <t xml:space="preserve"> has not been found guilty of grave professional misconduct proven by any means which the contracting authorities can justify;
</t>
    </r>
    <r>
      <rPr>
        <b/>
        <sz val="11"/>
        <color theme="1"/>
        <rFont val="Calibri"/>
        <family val="2"/>
        <scheme val="minor"/>
      </rPr>
      <t>6)</t>
    </r>
    <r>
      <rPr>
        <sz val="11"/>
        <color theme="1"/>
        <rFont val="Calibri"/>
        <family val="2"/>
        <scheme val="minor"/>
      </rPr>
      <t xml:space="preserve"> following another procurement procedure or grant award procedure financed by the Community budget, has not been declared to be in serious breach of contract for failure to comply with its contractual obligations;</t>
    </r>
  </si>
  <si>
    <r>
      <rPr>
        <b/>
        <sz val="11"/>
        <color theme="1"/>
        <rFont val="Calibri"/>
        <family val="2"/>
        <scheme val="minor"/>
      </rPr>
      <t xml:space="preserve">7) </t>
    </r>
    <r>
      <rPr>
        <sz val="11"/>
        <color theme="1"/>
        <rFont val="Calibri"/>
        <family val="2"/>
        <scheme val="minor"/>
      </rPr>
      <t xml:space="preserve">is not guilty of serious misrepresentation in supplying the information required by ENISA;
</t>
    </r>
    <r>
      <rPr>
        <b/>
        <sz val="11"/>
        <color theme="1"/>
        <rFont val="Calibri"/>
        <family val="2"/>
        <scheme val="minor"/>
      </rPr>
      <t>8)</t>
    </r>
    <r>
      <rPr>
        <sz val="11"/>
        <color theme="1"/>
        <rFont val="Calibri"/>
        <family val="2"/>
        <scheme val="minor"/>
      </rPr>
      <t xml:space="preserve"> is not subject to a conflict of interests;
and is not therefore subject to any of the grounds for exclusion provided for in this Call for Expressions of Interest M-CEI-21-T41 for the European Union Agency for Cybersecurity.</t>
    </r>
  </si>
  <si>
    <r>
      <t xml:space="preserve">I hereby solemnly declare that I am not in one of the following situations:
</t>
    </r>
    <r>
      <rPr>
        <b/>
        <sz val="11"/>
        <color theme="1"/>
        <rFont val="Calibri"/>
        <family val="2"/>
        <scheme val="minor"/>
      </rPr>
      <t>1)</t>
    </r>
    <r>
      <rPr>
        <sz val="11"/>
        <color theme="1"/>
        <rFont val="Calibri"/>
        <family val="2"/>
        <scheme val="minor"/>
      </rPr>
      <t xml:space="preserve"> is not bankrupt or is not the subject of proceedings for a declaration of bankruptcy, is not being wound up, having their affairs administered by the courts, is not entered into an arrangement with creditors, has not suspended business activities, or is not in any analogous situation arising from a similar procedure provided for in national legislation or regulations;
</t>
    </r>
    <r>
      <rPr>
        <b/>
        <sz val="11"/>
        <color theme="1"/>
        <rFont val="Calibri"/>
        <family val="2"/>
        <scheme val="minor"/>
      </rPr>
      <t>2)</t>
    </r>
    <r>
      <rPr>
        <sz val="11"/>
        <color theme="1"/>
        <rFont val="Calibri"/>
        <family val="2"/>
        <scheme val="minor"/>
      </rPr>
      <t xml:space="preserve"> has not been convicted of an offence concerning their professional conduct by a judgment which has the force of res judicata;
</t>
    </r>
    <r>
      <rPr>
        <b/>
        <sz val="11"/>
        <color theme="1"/>
        <rFont val="Calibri"/>
        <family val="2"/>
        <scheme val="minor"/>
      </rPr>
      <t>3)</t>
    </r>
    <r>
      <rPr>
        <sz val="11"/>
        <color theme="1"/>
        <rFont val="Calibri"/>
        <family val="2"/>
        <scheme val="minor"/>
      </rPr>
      <t xml:space="preserve"> has not fulfilled obligations relating to the payment of social security contributions or the payment of taxes in accordance with the legal provisions of the country in which they are established or with those of the country of the contracting authority or those of the country in which the Contract is to be performed;
</t>
    </r>
  </si>
  <si>
    <t xml:space="preserve">All cells except those to be filled by applicant have been 'write protected'. You may not insert or delete any cell, row or column or make any change to the formatting of this file. </t>
  </si>
  <si>
    <t>08.12.2021</t>
  </si>
  <si>
    <r>
      <rPr>
        <b/>
        <sz val="9"/>
        <color theme="1"/>
        <rFont val="Calibri"/>
        <family val="2"/>
        <scheme val="minor"/>
      </rPr>
      <t xml:space="preserve">RECENT  EXPERIENCE
</t>
    </r>
    <r>
      <rPr>
        <b/>
        <sz val="9"/>
        <color rgb="FF0070C0"/>
        <rFont val="Calibri"/>
        <family val="2"/>
        <scheme val="minor"/>
      </rPr>
      <t>in last 5 years</t>
    </r>
    <r>
      <rPr>
        <sz val="9"/>
        <color theme="1"/>
        <rFont val="Calibri"/>
        <family val="2"/>
        <scheme val="minor"/>
      </rPr>
      <t xml:space="preserve">
</t>
    </r>
    <r>
      <rPr>
        <sz val="9"/>
        <color rgb="FFFF0000"/>
        <rFont val="Calibri"/>
        <family val="2"/>
        <scheme val="minor"/>
      </rPr>
      <t xml:space="preserve"> </t>
    </r>
    <r>
      <rPr>
        <sz val="9"/>
        <color theme="1"/>
        <rFont val="Calibri"/>
        <family val="2"/>
        <scheme val="minor"/>
      </rPr>
      <t>(Full Time Equivalent)</t>
    </r>
  </si>
  <si>
    <r>
      <rPr>
        <b/>
        <sz val="9"/>
        <color theme="1"/>
        <rFont val="Calibri"/>
        <family val="2"/>
        <scheme val="minor"/>
      </rPr>
      <t>CAREER</t>
    </r>
    <r>
      <rPr>
        <sz val="9"/>
        <color theme="1"/>
        <rFont val="Calibri"/>
        <family val="2"/>
        <scheme val="minor"/>
      </rPr>
      <t xml:space="preserve"> </t>
    </r>
    <r>
      <rPr>
        <b/>
        <sz val="9"/>
        <color theme="1"/>
        <rFont val="Calibri"/>
        <family val="2"/>
        <scheme val="minor"/>
      </rPr>
      <t>EXPERIENCE</t>
    </r>
    <r>
      <rPr>
        <sz val="9"/>
        <color theme="1"/>
        <rFont val="Calibri"/>
        <family val="2"/>
        <scheme val="minor"/>
      </rPr>
      <t xml:space="preserve">
 (Full Time Equivalent)</t>
    </r>
  </si>
  <si>
    <t>no. of months?</t>
  </si>
  <si>
    <r>
      <rPr>
        <u/>
        <sz val="11"/>
        <color theme="1"/>
        <rFont val="Calibri"/>
        <family val="2"/>
        <scheme val="minor"/>
      </rPr>
      <t>Professional certifications</t>
    </r>
    <r>
      <rPr>
        <sz val="11"/>
        <color theme="1"/>
        <rFont val="Calibri"/>
        <family val="2"/>
        <scheme val="minor"/>
      </rPr>
      <t xml:space="preserve"> (e.g. CISSP, CISA etc.) and references (e.g. links) to publications. 
</t>
    </r>
    <r>
      <rPr>
        <sz val="11"/>
        <color rgb="FF0070C0"/>
        <rFont val="Calibri"/>
        <family val="2"/>
        <scheme val="minor"/>
      </rPr>
      <t>(included in your CV or as a separate file)</t>
    </r>
  </si>
  <si>
    <t>To better evaluate your application, and increase your chances of being positively evaluated, it is strongly suggested to provide:</t>
  </si>
  <si>
    <t>CHECKLIST</t>
  </si>
  <si>
    <r>
      <t xml:space="preserve">You must provide your input to each cell which is </t>
    </r>
    <r>
      <rPr>
        <b/>
        <sz val="11"/>
        <color theme="0"/>
        <rFont val="Calibri"/>
        <family val="2"/>
        <scheme val="minor"/>
      </rPr>
      <t>colour coded in green</t>
    </r>
    <r>
      <rPr>
        <sz val="11"/>
        <color theme="0"/>
        <rFont val="Calibri"/>
        <family val="2"/>
        <scheme val="minor"/>
      </rPr>
      <t>. Leaving a green cell blank may invalidate your application.</t>
    </r>
  </si>
  <si>
    <r>
      <t xml:space="preserve">Declaration: </t>
    </r>
    <r>
      <rPr>
        <sz val="11"/>
        <color theme="0"/>
        <rFont val="Calibri"/>
        <family val="2"/>
        <scheme val="minor"/>
      </rPr>
      <t>I confirm the information declared in this application is accurate to the best of my knowledge and I consent to my details being stored electronically. I have read the 'Data Protection notice for ENISA CEI External Experts'.</t>
    </r>
  </si>
  <si>
    <r>
      <rPr>
        <b/>
        <sz val="10"/>
        <color theme="0"/>
        <rFont val="Calibri"/>
        <family val="2"/>
        <scheme val="minor"/>
      </rPr>
      <t>Data protection notice:</t>
    </r>
    <r>
      <rPr>
        <sz val="10"/>
        <color theme="0"/>
        <rFont val="Calibri"/>
        <family val="2"/>
        <scheme val="minor"/>
      </rPr>
      <t xml:space="preserve"> All Data will be processed in accordance with Regulation (EU) 2018/1725 (‘the EDPR’). The 'Data Protection notice for ENISA CEI External Experts' is found via this link: </t>
    </r>
  </si>
  <si>
    <r>
      <rPr>
        <b/>
        <i/>
        <vertAlign val="superscript"/>
        <sz val="10"/>
        <color rgb="FF0070C0"/>
        <rFont val="Calibri"/>
        <family val="2"/>
        <scheme val="minor"/>
      </rPr>
      <t>^1</t>
    </r>
    <r>
      <rPr>
        <b/>
        <i/>
        <sz val="9"/>
        <color theme="1"/>
        <rFont val="Calibri"/>
        <family val="2"/>
        <scheme val="minor"/>
      </rPr>
      <t xml:space="preserve"> </t>
    </r>
    <r>
      <rPr>
        <i/>
        <sz val="9"/>
        <color theme="1"/>
        <rFont val="Calibri"/>
        <family val="2"/>
        <scheme val="minor"/>
      </rPr>
      <t>Only 'natural' persons may apply for this CEI, this means you must apply in your own name (i.e. not your employer's name).</t>
    </r>
    <r>
      <rPr>
        <b/>
        <i/>
        <sz val="9"/>
        <color theme="1"/>
        <rFont val="Calibri"/>
        <family val="2"/>
        <scheme val="minor"/>
      </rPr>
      <t xml:space="preserve">
</t>
    </r>
  </si>
  <si>
    <r>
      <rPr>
        <b/>
        <i/>
        <vertAlign val="superscript"/>
        <sz val="10"/>
        <color rgb="FF0070C0"/>
        <rFont val="Calibri"/>
        <family val="2"/>
        <scheme val="minor"/>
      </rPr>
      <t>^2</t>
    </r>
    <r>
      <rPr>
        <b/>
        <i/>
        <vertAlign val="superscript"/>
        <sz val="9"/>
        <color rgb="FF0070C0"/>
        <rFont val="Calibri"/>
        <family val="2"/>
        <scheme val="minor"/>
      </rPr>
      <t xml:space="preserve"> </t>
    </r>
    <r>
      <rPr>
        <i/>
        <sz val="9"/>
        <color theme="1"/>
        <rFont val="Calibri"/>
        <family val="2"/>
        <scheme val="minor"/>
      </rPr>
      <t>You may only apply via a company if it is your own 100% privately owned company.</t>
    </r>
  </si>
  <si>
    <r>
      <rPr>
        <b/>
        <i/>
        <vertAlign val="superscript"/>
        <sz val="10"/>
        <color rgb="FF0070C0"/>
        <rFont val="Calibri"/>
        <family val="2"/>
        <scheme val="minor"/>
      </rPr>
      <t>^3</t>
    </r>
    <r>
      <rPr>
        <b/>
        <i/>
        <sz val="9"/>
        <color theme="1"/>
        <rFont val="Calibri"/>
        <family val="2"/>
        <scheme val="minor"/>
      </rPr>
      <t xml:space="preserve"> </t>
    </r>
    <r>
      <rPr>
        <i/>
        <sz val="9"/>
        <color theme="1"/>
        <rFont val="Calibri"/>
        <family val="2"/>
        <scheme val="minor"/>
      </rPr>
      <t>Please use the Common European Framework of Reference (CEFR) - for example B1 or C2 etc.</t>
    </r>
  </si>
  <si>
    <r>
      <t xml:space="preserve">Provide summary for </t>
    </r>
    <r>
      <rPr>
        <u/>
        <sz val="11"/>
        <color rgb="FFFF0000"/>
        <rFont val="Calibri"/>
        <family val="2"/>
        <scheme val="minor"/>
      </rPr>
      <t>only one</t>
    </r>
    <r>
      <rPr>
        <sz val="11"/>
        <color theme="0" tint="-0.499984740745262"/>
        <rFont val="Calibri"/>
        <family val="2"/>
        <scheme val="minor"/>
      </rPr>
      <t xml:space="preserve"> (most relevant) 'Project Reference /Publication' </t>
    </r>
    <r>
      <rPr>
        <b/>
        <sz val="11"/>
        <color theme="0" tint="-0.499984740745262"/>
        <rFont val="Calibri"/>
        <family val="2"/>
        <scheme val="minor"/>
      </rPr>
      <t>below</t>
    </r>
    <r>
      <rPr>
        <sz val="11"/>
        <color theme="0" tint="-0.499984740745262"/>
        <rFont val="Calibri"/>
        <family val="2"/>
        <scheme val="minor"/>
      </rPr>
      <t xml:space="preserve">, which best demonstrates your experience in the related 'Sector / Policy' area. While it is not mandatory, providing details below (and in CV) will  increase your chances of being positively evaluated. 
</t>
    </r>
    <r>
      <rPr>
        <b/>
        <sz val="11"/>
        <color theme="0" tint="-0.499984740745262"/>
        <rFont val="Calibri"/>
        <family val="2"/>
        <scheme val="minor"/>
      </rPr>
      <t>More details for other relevant Project References / Publications should also be provided</t>
    </r>
    <r>
      <rPr>
        <sz val="11"/>
        <color theme="0" tint="-0.499984740745262"/>
        <rFont val="Calibri"/>
        <family val="2"/>
        <scheme val="minor"/>
      </rPr>
      <t xml:space="preserve"> in your CV and/or Motivation letter - to better support your application.</t>
    </r>
  </si>
  <si>
    <r>
      <t xml:space="preserve">Select one or two (max) Sector / Policy areas per 'Field'
</t>
    </r>
    <r>
      <rPr>
        <sz val="11"/>
        <color rgb="FFFF0000"/>
        <rFont val="Calibri"/>
        <family val="2"/>
        <scheme val="minor"/>
      </rPr>
      <t>You may only select a maximum of  ten (10) OVERALL</t>
    </r>
  </si>
  <si>
    <r>
      <t xml:space="preserve">Select no. of years
</t>
    </r>
    <r>
      <rPr>
        <sz val="11"/>
        <color rgb="FFFF0000"/>
        <rFont val="Calibri"/>
        <family val="2"/>
        <scheme val="minor"/>
      </rPr>
      <t>(mandatory)</t>
    </r>
  </si>
  <si>
    <r>
      <t xml:space="preserve">Select months
</t>
    </r>
    <r>
      <rPr>
        <sz val="11"/>
        <color rgb="FFFF0000"/>
        <rFont val="Calibri"/>
        <family val="2"/>
        <scheme val="minor"/>
      </rPr>
      <t>(mandatory)</t>
    </r>
  </si>
  <si>
    <t>Are all 14 mandatory green cells filled in?</t>
  </si>
  <si>
    <t>Have you provided all necessary information for at least one selected Sector/Policy area?</t>
  </si>
  <si>
    <r>
      <t xml:space="preserve">For each selected Sector/Policy area, are at least the 3 columns below filled in?
</t>
    </r>
    <r>
      <rPr>
        <sz val="11"/>
        <color rgb="FF0070C0"/>
        <rFont val="Calibri"/>
        <family val="2"/>
        <scheme val="minor"/>
      </rPr>
      <t>Column E</t>
    </r>
    <r>
      <rPr>
        <sz val="11"/>
        <color theme="1"/>
        <rFont val="Calibri"/>
        <family val="2"/>
        <scheme val="minor"/>
      </rPr>
      <t xml:space="preserve">:  Do you have experience in the selected Sector/Policy area?
</t>
    </r>
    <r>
      <rPr>
        <sz val="11"/>
        <color rgb="FF0070C0"/>
        <rFont val="Calibri"/>
        <family val="2"/>
        <scheme val="minor"/>
      </rPr>
      <t>Column F</t>
    </r>
    <r>
      <rPr>
        <sz val="11"/>
        <color theme="1"/>
        <rFont val="Calibri"/>
        <family val="2"/>
        <scheme val="minor"/>
      </rPr>
      <t xml:space="preserve">:  CAREER EXPERIENCE
</t>
    </r>
    <r>
      <rPr>
        <sz val="11"/>
        <color rgb="FF0070C0"/>
        <rFont val="Calibri"/>
        <family val="2"/>
        <scheme val="minor"/>
      </rPr>
      <t>Column G</t>
    </r>
    <r>
      <rPr>
        <sz val="11"/>
        <color theme="1"/>
        <rFont val="Calibri"/>
        <family val="2"/>
        <scheme val="minor"/>
      </rPr>
      <t>:  RECENT  EXPERIENCE in last 5 years</t>
    </r>
  </si>
  <si>
    <r>
      <t xml:space="preserve">Have you selected no more than the </t>
    </r>
    <r>
      <rPr>
        <sz val="11"/>
        <color rgb="FF0070C0"/>
        <rFont val="Calibri"/>
        <family val="2"/>
        <scheme val="minor"/>
      </rPr>
      <t>maximum 10 Sector/Policy areas</t>
    </r>
    <r>
      <rPr>
        <sz val="11"/>
        <color theme="1"/>
        <rFont val="Calibri"/>
        <family val="2"/>
        <scheme val="minor"/>
      </rPr>
      <t>?</t>
    </r>
  </si>
  <si>
    <r>
      <t xml:space="preserve">If left blank  </t>
    </r>
    <r>
      <rPr>
        <b/>
        <u/>
        <sz val="11"/>
        <color theme="0" tint="-0.499984740745262"/>
        <rFont val="Calibri"/>
        <family val="2"/>
        <scheme val="minor"/>
      </rPr>
      <t>not evaluated</t>
    </r>
  </si>
  <si>
    <t>Have you provided your CV (preferably in Europass format)?</t>
  </si>
  <si>
    <t>To ensure that your Application is properly filled in and that all necessary information is provided.</t>
  </si>
  <si>
    <r>
      <t xml:space="preserve">Parts 1-2-3-4  
</t>
    </r>
    <r>
      <rPr>
        <sz val="12"/>
        <color theme="1"/>
        <rFont val="Calibri"/>
        <family val="2"/>
        <scheme val="minor"/>
      </rPr>
      <t>(Sheet 1)</t>
    </r>
  </si>
  <si>
    <r>
      <t xml:space="preserve">Part 5  
</t>
    </r>
    <r>
      <rPr>
        <sz val="12"/>
        <color theme="1"/>
        <rFont val="Calibri"/>
        <family val="2"/>
        <scheme val="minor"/>
      </rPr>
      <t>(Sheet 2)</t>
    </r>
  </si>
  <si>
    <t>Curriculum Vitae</t>
  </si>
  <si>
    <r>
      <t xml:space="preserve">If you are seeing a </t>
    </r>
    <r>
      <rPr>
        <i/>
        <sz val="16"/>
        <color rgb="FFFF0000"/>
        <rFont val="Calibri"/>
        <family val="2"/>
        <scheme val="minor"/>
      </rPr>
      <t>red 'Warning message'</t>
    </r>
    <r>
      <rPr>
        <i/>
        <sz val="16"/>
        <color theme="1"/>
        <rFont val="Calibri"/>
        <family val="2"/>
        <scheme val="minor"/>
      </rPr>
      <t xml:space="preserve"> in the Application sheets - please closely read the first two points below:</t>
    </r>
  </si>
  <si>
    <r>
      <rPr>
        <u/>
        <sz val="11"/>
        <color theme="1"/>
        <rFont val="Calibri"/>
        <family val="2"/>
        <scheme val="minor"/>
      </rPr>
      <t>A list of projects or publications</t>
    </r>
    <r>
      <rPr>
        <sz val="11"/>
        <color theme="1"/>
        <rFont val="Calibri"/>
        <family val="2"/>
        <scheme val="minor"/>
      </rPr>
      <t xml:space="preserve"> related to your declared field(s) of interest in the past 3 years. 
</t>
    </r>
    <r>
      <rPr>
        <sz val="11"/>
        <color rgb="FF0070C0"/>
        <rFont val="Calibri"/>
        <family val="2"/>
        <scheme val="minor"/>
      </rPr>
      <t xml:space="preserve">(included in your CV or as a separate file) 
Summary details for the </t>
    </r>
    <r>
      <rPr>
        <u/>
        <sz val="11"/>
        <color rgb="FF0070C0"/>
        <rFont val="Calibri"/>
        <family val="2"/>
        <scheme val="minor"/>
      </rPr>
      <t>most relevant</t>
    </r>
    <r>
      <rPr>
        <sz val="11"/>
        <color rgb="FF0070C0"/>
        <rFont val="Calibri"/>
        <family val="2"/>
        <scheme val="minor"/>
      </rPr>
      <t xml:space="preserve"> should be given in PART 5, in columns 'H' and/or 'I')</t>
    </r>
  </si>
  <si>
    <t>Which ‘Sector/Policy’ does your experience 
best relate to?</t>
  </si>
  <si>
    <r>
      <rPr>
        <b/>
        <u/>
        <sz val="14"/>
        <color theme="1"/>
        <rFont val="Calibri"/>
        <family val="2"/>
        <scheme val="minor"/>
      </rPr>
      <t>FINAL STEPS:</t>
    </r>
    <r>
      <rPr>
        <sz val="14"/>
        <color theme="1"/>
        <rFont val="Calibri"/>
        <family val="2"/>
        <scheme val="minor"/>
      </rPr>
      <t xml:space="preserve">
Please check that you have provided all the requested information for your application and then attach to an email this </t>
    </r>
    <r>
      <rPr>
        <b/>
        <sz val="14"/>
        <color theme="1"/>
        <rFont val="Calibri"/>
        <family val="2"/>
        <scheme val="minor"/>
      </rPr>
      <t>Application form, your CV</t>
    </r>
    <r>
      <rPr>
        <sz val="14"/>
        <color theme="1"/>
        <rFont val="Calibri"/>
        <family val="2"/>
        <scheme val="minor"/>
      </rPr>
      <t xml:space="preserve"> and any other documents you deem are relevant to your application.
You must add your name to the email subject: "</t>
    </r>
    <r>
      <rPr>
        <b/>
        <sz val="14"/>
        <color rgb="FF0070C0"/>
        <rFont val="Calibri"/>
        <family val="2"/>
        <scheme val="minor"/>
      </rPr>
      <t>ENISA M-CEI-21-T41_ [your name and surname]</t>
    </r>
    <r>
      <rPr>
        <sz val="14"/>
        <color theme="1"/>
        <rFont val="Calibri"/>
        <family val="2"/>
        <scheme val="minor"/>
      </rPr>
      <t xml:space="preserve">" </t>
    </r>
  </si>
  <si>
    <t>Management of incident response (Procedures; Processes; Organization, management and operations of team;  maturity and evaluation frameworks)</t>
  </si>
  <si>
    <r>
      <t xml:space="preserve">Cooperation </t>
    </r>
    <r>
      <rPr>
        <sz val="10"/>
        <color theme="1"/>
        <rFont val="Calibri"/>
        <family val="2"/>
        <scheme val="minor"/>
      </rPr>
      <t>(international cooperation, community support, cooperation with Law Enforcement Agencies and other stakeholders)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</si>
</sst>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6" x14ac:knownFonts="1">
    <font>
      <sz val="11"/>
      <color theme="1"/>
      <name val="Calibri"/>
      <family val="2"/>
      <scheme val="minor"/>
    </font>
    <font>
      <b/>
      <sz val="11"/>
      <color theme="1"/>
      <name val="Calibri"/>
      <family val="2"/>
      <scheme val="minor"/>
    </font>
    <font>
      <b/>
      <sz val="16"/>
      <color theme="1"/>
      <name val="Calibri"/>
      <family val="2"/>
      <scheme val="minor"/>
    </font>
    <font>
      <u/>
      <sz val="11"/>
      <color theme="10"/>
      <name val="Calibri"/>
      <family val="2"/>
      <scheme val="minor"/>
    </font>
    <font>
      <sz val="10"/>
      <color theme="1"/>
      <name val="Calibri"/>
      <family val="2"/>
      <scheme val="minor"/>
    </font>
    <font>
      <sz val="9"/>
      <color theme="1"/>
      <name val="Calibri"/>
      <family val="2"/>
      <scheme val="minor"/>
    </font>
    <font>
      <i/>
      <sz val="9"/>
      <color rgb="FFFF0000"/>
      <name val="Calibri"/>
      <family val="2"/>
      <scheme val="minor"/>
    </font>
    <font>
      <vertAlign val="superscript"/>
      <sz val="11"/>
      <color rgb="FF0070C0"/>
      <name val="Calibri"/>
      <family val="2"/>
      <scheme val="minor"/>
    </font>
    <font>
      <i/>
      <sz val="9"/>
      <color theme="0" tint="-0.499984740745262"/>
      <name val="Calibri"/>
      <family val="2"/>
      <scheme val="minor"/>
    </font>
    <font>
      <sz val="9"/>
      <color indexed="81"/>
      <name val="Tahoma"/>
      <family val="2"/>
    </font>
    <font>
      <b/>
      <sz val="9"/>
      <color indexed="81"/>
      <name val="Tahoma"/>
      <family val="2"/>
    </font>
    <font>
      <sz val="9"/>
      <color rgb="FFFF0000"/>
      <name val="Calibri"/>
      <family val="2"/>
      <scheme val="minor"/>
    </font>
    <font>
      <sz val="11"/>
      <color theme="0"/>
      <name val="Calibri"/>
      <family val="2"/>
      <scheme val="minor"/>
    </font>
    <font>
      <sz val="11"/>
      <name val="Calibri"/>
      <family val="2"/>
      <scheme val="minor"/>
    </font>
    <font>
      <i/>
      <sz val="11"/>
      <color theme="0" tint="-0.499984740745262"/>
      <name val="Calibri"/>
      <family val="2"/>
      <scheme val="minor"/>
    </font>
    <font>
      <u/>
      <sz val="11"/>
      <color rgb="FF0070C0"/>
      <name val="Calibri"/>
      <family val="2"/>
      <scheme val="minor"/>
    </font>
    <font>
      <b/>
      <sz val="20"/>
      <color theme="1"/>
      <name val="Calibri"/>
      <family val="2"/>
      <scheme val="minor"/>
    </font>
    <font>
      <b/>
      <sz val="24"/>
      <color theme="1"/>
      <name val="Calibri"/>
      <family val="2"/>
      <scheme val="minor"/>
    </font>
    <font>
      <b/>
      <sz val="20"/>
      <color rgb="FF0070C0"/>
      <name val="Calibri"/>
      <family val="2"/>
      <scheme val="minor"/>
    </font>
    <font>
      <b/>
      <sz val="11"/>
      <name val="Calibri"/>
      <family val="2"/>
      <scheme val="minor"/>
    </font>
    <font>
      <b/>
      <u/>
      <sz val="28"/>
      <color theme="1"/>
      <name val="Calibri"/>
      <family val="2"/>
      <scheme val="minor"/>
    </font>
    <font>
      <i/>
      <sz val="11"/>
      <color rgb="FFFF0000"/>
      <name val="Calibri"/>
      <family val="2"/>
      <scheme val="minor"/>
    </font>
    <font>
      <b/>
      <i/>
      <sz val="9"/>
      <color theme="1"/>
      <name val="Calibri"/>
      <family val="2"/>
      <scheme val="minor"/>
    </font>
    <font>
      <b/>
      <sz val="18"/>
      <color theme="1"/>
      <name val="Calibri"/>
      <family val="2"/>
      <scheme val="minor"/>
    </font>
    <font>
      <sz val="24"/>
      <color theme="1"/>
      <name val="Calibri"/>
      <family val="2"/>
      <scheme val="minor"/>
    </font>
    <font>
      <sz val="12"/>
      <color theme="1"/>
      <name val="Calibri"/>
      <family val="2"/>
      <scheme val="minor"/>
    </font>
    <font>
      <sz val="11"/>
      <color theme="4"/>
      <name val="Calibri"/>
      <family val="2"/>
      <scheme val="minor"/>
    </font>
    <font>
      <b/>
      <sz val="11"/>
      <color rgb="FFFF0000"/>
      <name val="Calibri"/>
      <family val="2"/>
      <scheme val="minor"/>
    </font>
    <font>
      <b/>
      <sz val="9"/>
      <name val="Calibri"/>
      <family val="2"/>
      <scheme val="minor"/>
    </font>
    <font>
      <b/>
      <i/>
      <vertAlign val="superscript"/>
      <sz val="9"/>
      <color rgb="FF0070C0"/>
      <name val="Calibri"/>
      <family val="2"/>
      <scheme val="minor"/>
    </font>
    <font>
      <b/>
      <sz val="16"/>
      <color theme="4"/>
      <name val="Calibri"/>
      <family val="2"/>
      <scheme val="minor"/>
    </font>
    <font>
      <b/>
      <u/>
      <sz val="9"/>
      <color indexed="81"/>
      <name val="Tahoma"/>
      <family val="2"/>
    </font>
    <font>
      <u/>
      <sz val="11"/>
      <color theme="4"/>
      <name val="Calibri"/>
      <family val="2"/>
      <scheme val="minor"/>
    </font>
    <font>
      <u/>
      <sz val="9"/>
      <color theme="4"/>
      <name val="Calibri"/>
      <family val="2"/>
      <scheme val="minor"/>
    </font>
    <font>
      <b/>
      <sz val="26"/>
      <color theme="0" tint="-4.9989318521683403E-2"/>
      <name val="Calibri"/>
      <family val="2"/>
      <scheme val="minor"/>
    </font>
    <font>
      <b/>
      <sz val="28"/>
      <color theme="0" tint="-4.9989318521683403E-2"/>
      <name val="Calibri"/>
      <family val="2"/>
      <scheme val="minor"/>
    </font>
    <font>
      <b/>
      <sz val="10"/>
      <color rgb="FF002060"/>
      <name val="Calibri"/>
      <family val="2"/>
      <scheme val="minor"/>
    </font>
    <font>
      <b/>
      <sz val="20"/>
      <color rgb="FF002060"/>
      <name val="Calibri"/>
      <family val="2"/>
      <scheme val="minor"/>
    </font>
    <font>
      <sz val="11"/>
      <color rgb="FF002060"/>
      <name val="Calibri"/>
      <family val="2"/>
      <scheme val="minor"/>
    </font>
    <font>
      <i/>
      <sz val="9"/>
      <color theme="1"/>
      <name val="Calibri"/>
      <family val="2"/>
      <scheme val="minor"/>
    </font>
    <font>
      <b/>
      <i/>
      <sz val="10"/>
      <color rgb="FF002060"/>
      <name val="Calibri"/>
      <family val="2"/>
      <scheme val="minor"/>
    </font>
    <font>
      <b/>
      <i/>
      <sz val="11"/>
      <color theme="2" tint="-0.249977111117893"/>
      <name val="Calibri"/>
      <family val="2"/>
      <scheme val="minor"/>
    </font>
    <font>
      <sz val="14"/>
      <color theme="1"/>
      <name val="Calibri"/>
      <family val="2"/>
      <scheme val="minor"/>
    </font>
    <font>
      <b/>
      <u/>
      <sz val="14"/>
      <color theme="1"/>
      <name val="Calibri"/>
      <family val="2"/>
      <scheme val="minor"/>
    </font>
    <font>
      <b/>
      <sz val="14"/>
      <color theme="1"/>
      <name val="Calibri"/>
      <family val="2"/>
      <scheme val="minor"/>
    </font>
    <font>
      <b/>
      <sz val="14"/>
      <color rgb="FFFF0000"/>
      <name val="Calibri"/>
      <family val="2"/>
      <scheme val="minor"/>
    </font>
    <font>
      <sz val="18"/>
      <color rgb="FFFF0000"/>
      <name val="Calibri"/>
      <family val="2"/>
      <scheme val="minor"/>
    </font>
    <font>
      <i/>
      <sz val="9"/>
      <color rgb="FF0070C0"/>
      <name val="Calibri"/>
      <family val="2"/>
      <scheme val="minor"/>
    </font>
    <font>
      <b/>
      <i/>
      <sz val="9"/>
      <color rgb="FF0070C0"/>
      <name val="Calibri"/>
      <family val="2"/>
      <scheme val="minor"/>
    </font>
    <font>
      <i/>
      <sz val="10"/>
      <color theme="2" tint="-0.249977111117893"/>
      <name val="Calibri"/>
      <family val="2"/>
      <scheme val="minor"/>
    </font>
    <font>
      <b/>
      <u/>
      <sz val="12"/>
      <color theme="4"/>
      <name val="Calibri"/>
      <family val="2"/>
      <scheme val="minor"/>
    </font>
    <font>
      <b/>
      <sz val="14"/>
      <color rgb="FF0070C0"/>
      <name val="Calibri"/>
      <family val="2"/>
      <scheme val="minor"/>
    </font>
    <font>
      <b/>
      <sz val="12"/>
      <color theme="1"/>
      <name val="Calibri"/>
      <family val="2"/>
      <scheme val="minor"/>
    </font>
    <font>
      <b/>
      <sz val="14"/>
      <name val="Calibri"/>
      <family val="2"/>
      <scheme val="minor"/>
    </font>
    <font>
      <u/>
      <sz val="9"/>
      <color theme="10"/>
      <name val="Calibri"/>
      <family val="2"/>
      <scheme val="minor"/>
    </font>
    <font>
      <i/>
      <sz val="11"/>
      <color theme="0" tint="-0.34998626667073579"/>
      <name val="Calibri"/>
      <family val="2"/>
      <scheme val="minor"/>
    </font>
    <font>
      <sz val="11"/>
      <color rgb="FFFF0000"/>
      <name val="Calibri"/>
      <family val="2"/>
      <scheme val="minor"/>
    </font>
    <font>
      <b/>
      <sz val="9"/>
      <color rgb="FF0070C0"/>
      <name val="Calibri"/>
      <family val="2"/>
      <scheme val="minor"/>
    </font>
    <font>
      <sz val="18"/>
      <color theme="1"/>
      <name val="Calibri"/>
      <family val="2"/>
      <scheme val="minor"/>
    </font>
    <font>
      <sz val="22"/>
      <color theme="1"/>
      <name val="Calibri"/>
      <family val="2"/>
      <scheme val="minor"/>
    </font>
    <font>
      <b/>
      <sz val="9"/>
      <color theme="1"/>
      <name val="Calibri"/>
      <family val="2"/>
      <scheme val="minor"/>
    </font>
    <font>
      <sz val="11"/>
      <color rgb="FF0070C0"/>
      <name val="Calibri"/>
      <family val="2"/>
      <scheme val="minor"/>
    </font>
    <font>
      <u/>
      <sz val="11"/>
      <color theme="1"/>
      <name val="Calibri"/>
      <family val="2"/>
      <scheme val="minor"/>
    </font>
    <font>
      <b/>
      <sz val="36"/>
      <color theme="1"/>
      <name val="Calibri"/>
      <family val="2"/>
      <scheme val="minor"/>
    </font>
    <font>
      <i/>
      <sz val="11"/>
      <color theme="1"/>
      <name val="Calibri"/>
      <family val="2"/>
      <scheme val="minor"/>
    </font>
    <font>
      <b/>
      <sz val="11"/>
      <color theme="0"/>
      <name val="Calibri"/>
      <family val="2"/>
      <scheme val="minor"/>
    </font>
    <font>
      <sz val="10"/>
      <color theme="0"/>
      <name val="Calibri"/>
      <family val="2"/>
      <scheme val="minor"/>
    </font>
    <font>
      <b/>
      <sz val="10"/>
      <color theme="0"/>
      <name val="Calibri"/>
      <family val="2"/>
      <scheme val="minor"/>
    </font>
    <font>
      <b/>
      <i/>
      <vertAlign val="superscript"/>
      <sz val="10"/>
      <color rgb="FF0070C0"/>
      <name val="Calibri"/>
      <family val="2"/>
      <scheme val="minor"/>
    </font>
    <font>
      <b/>
      <sz val="18"/>
      <color rgb="FFFF0000"/>
      <name val="Calibri"/>
      <family val="2"/>
      <scheme val="minor"/>
    </font>
    <font>
      <sz val="11"/>
      <color theme="0" tint="-0.499984740745262"/>
      <name val="Calibri"/>
      <family val="2"/>
      <scheme val="minor"/>
    </font>
    <font>
      <u/>
      <sz val="11"/>
      <color rgb="FFFF0000"/>
      <name val="Calibri"/>
      <family val="2"/>
      <scheme val="minor"/>
    </font>
    <font>
      <b/>
      <sz val="11"/>
      <color theme="0" tint="-0.499984740745262"/>
      <name val="Calibri"/>
      <family val="2"/>
      <scheme val="minor"/>
    </font>
    <font>
      <b/>
      <u/>
      <sz val="11"/>
      <color theme="0" tint="-0.499984740745262"/>
      <name val="Calibri"/>
      <family val="2"/>
      <scheme val="minor"/>
    </font>
    <font>
      <i/>
      <sz val="16"/>
      <color theme="1"/>
      <name val="Calibri"/>
      <family val="2"/>
      <scheme val="minor"/>
    </font>
    <font>
      <i/>
      <sz val="16"/>
      <color rgb="FFFF0000"/>
      <name val="Calibri"/>
      <family val="2"/>
      <scheme val="minor"/>
    </font>
  </fonts>
  <fills count="20">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7"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rgb="FF00B050"/>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EAEAEA"/>
        <bgColor indexed="64"/>
      </patternFill>
    </fill>
    <fill>
      <patternFill patternType="solid">
        <fgColor rgb="FFEAF4E4"/>
        <bgColor indexed="64"/>
      </patternFill>
    </fill>
    <fill>
      <patternFill patternType="solid">
        <fgColor theme="9" tint="0.79998168889431442"/>
        <bgColor indexed="64"/>
      </patternFill>
    </fill>
    <fill>
      <patternFill patternType="solid">
        <fgColor rgb="FFFFCCFF"/>
        <bgColor indexed="64"/>
      </patternFill>
    </fill>
    <fill>
      <patternFill patternType="solid">
        <fgColor theme="5" tint="0.59999389629810485"/>
        <bgColor indexed="64"/>
      </patternFill>
    </fill>
    <fill>
      <patternFill patternType="solid">
        <fgColor theme="3"/>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281">
    <xf numFmtId="0" fontId="0" fillId="0" borderId="0" xfId="0"/>
    <xf numFmtId="0" fontId="0" fillId="0" borderId="0" xfId="0" applyAlignment="1">
      <alignment wrapText="1"/>
    </xf>
    <xf numFmtId="0" fontId="0" fillId="0" borderId="1" xfId="0" applyBorder="1"/>
    <xf numFmtId="0" fontId="0" fillId="0" borderId="0" xfId="0" applyAlignment="1">
      <alignment vertical="center" wrapText="1"/>
    </xf>
    <xf numFmtId="0" fontId="0" fillId="4" borderId="1" xfId="0" applyFill="1" applyBorder="1"/>
    <xf numFmtId="0" fontId="0" fillId="0" borderId="0" xfId="0"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vertical="center" wrapText="1"/>
    </xf>
    <xf numFmtId="0" fontId="12" fillId="0" borderId="0" xfId="0" applyFont="1" applyAlignment="1">
      <alignment horizontal="left" vertical="center" wrapText="1"/>
    </xf>
    <xf numFmtId="0" fontId="0" fillId="0" borderId="0" xfId="0" applyAlignment="1">
      <alignment horizontal="center" vertical="center"/>
    </xf>
    <xf numFmtId="0" fontId="0" fillId="0" borderId="1" xfId="0" applyBorder="1" applyAlignment="1">
      <alignment horizontal="center"/>
    </xf>
    <xf numFmtId="0" fontId="16" fillId="7"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top" wrapText="1"/>
    </xf>
    <xf numFmtId="49" fontId="0" fillId="0" borderId="1" xfId="0" applyNumberFormat="1" applyBorder="1" applyAlignment="1">
      <alignment horizontal="center"/>
    </xf>
    <xf numFmtId="0" fontId="0" fillId="4" borderId="1" xfId="0" applyFill="1" applyBorder="1" applyAlignment="1">
      <alignment wrapText="1"/>
    </xf>
    <xf numFmtId="0" fontId="0" fillId="4" borderId="1" xfId="0" applyFill="1" applyBorder="1" applyAlignment="1">
      <alignment horizontal="center" wrapText="1"/>
    </xf>
    <xf numFmtId="0" fontId="0" fillId="0" borderId="1" xfId="0" applyBorder="1" applyAlignment="1">
      <alignment vertical="center" wrapText="1"/>
    </xf>
    <xf numFmtId="0" fontId="4" fillId="0" borderId="1" xfId="0" applyFont="1" applyBorder="1"/>
    <xf numFmtId="0" fontId="0" fillId="0" borderId="0" xfId="0" applyBorder="1" applyAlignment="1">
      <alignment horizontal="center"/>
    </xf>
    <xf numFmtId="0" fontId="6" fillId="0" borderId="0" xfId="0" applyFont="1"/>
    <xf numFmtId="0" fontId="20" fillId="0" borderId="0" xfId="0" applyFont="1"/>
    <xf numFmtId="0" fontId="1" fillId="8" borderId="1"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7" fillId="0" borderId="0" xfId="0" applyFont="1" applyFill="1" applyAlignment="1">
      <alignment horizontal="left" vertical="center"/>
    </xf>
    <xf numFmtId="0" fontId="0" fillId="0" borderId="0" xfId="0" applyAlignment="1">
      <alignment vertical="top"/>
    </xf>
    <xf numFmtId="0" fontId="0" fillId="0" borderId="0" xfId="0" applyFill="1" applyAlignment="1">
      <alignment vertical="top"/>
    </xf>
    <xf numFmtId="0" fontId="0" fillId="0" borderId="0" xfId="0" applyBorder="1" applyAlignment="1">
      <alignment horizontal="left" vertical="top"/>
    </xf>
    <xf numFmtId="0" fontId="0" fillId="0" borderId="0" xfId="0" applyFill="1" applyAlignment="1">
      <alignment horizontal="center" vertical="top"/>
    </xf>
    <xf numFmtId="0" fontId="0" fillId="0" borderId="0" xfId="0" applyBorder="1" applyAlignment="1">
      <alignment horizontal="left" vertical="center" wrapText="1"/>
    </xf>
    <xf numFmtId="0" fontId="13" fillId="0" borderId="0" xfId="0" applyFont="1" applyBorder="1" applyAlignment="1">
      <alignment horizontal="center" vertical="center" wrapText="1"/>
    </xf>
    <xf numFmtId="0" fontId="0" fillId="0" borderId="0" xfId="0" applyBorder="1" applyAlignment="1">
      <alignment vertical="top"/>
    </xf>
    <xf numFmtId="0" fontId="0" fillId="0" borderId="0" xfId="0" applyBorder="1" applyAlignment="1">
      <alignment horizontal="center" vertical="center"/>
    </xf>
    <xf numFmtId="0" fontId="0" fillId="8" borderId="1" xfId="0" applyFill="1" applyBorder="1" applyAlignment="1">
      <alignment wrapText="1"/>
    </xf>
    <xf numFmtId="0" fontId="27" fillId="0" borderId="0" xfId="0" applyFont="1" applyFill="1" applyBorder="1" applyAlignment="1">
      <alignment horizontal="center" vertical="center" wrapText="1"/>
    </xf>
    <xf numFmtId="0" fontId="4" fillId="3" borderId="1" xfId="0" applyFont="1" applyFill="1" applyBorder="1" applyAlignment="1">
      <alignment horizontal="center" wrapText="1"/>
    </xf>
    <xf numFmtId="0" fontId="12" fillId="0" borderId="0" xfId="0" applyFont="1" applyBorder="1" applyAlignment="1">
      <alignment horizontal="center" vertical="top"/>
    </xf>
    <xf numFmtId="0" fontId="5" fillId="0" borderId="0" xfId="0" applyFont="1" applyAlignment="1">
      <alignment horizontal="center" vertical="top"/>
    </xf>
    <xf numFmtId="0" fontId="22" fillId="0" borderId="0" xfId="0" applyFont="1" applyAlignment="1">
      <alignment horizontal="left" vertical="top" wrapText="1"/>
    </xf>
    <xf numFmtId="0" fontId="0" fillId="0" borderId="0" xfId="0" applyAlignment="1">
      <alignment horizontal="left" vertical="top"/>
    </xf>
    <xf numFmtId="0" fontId="30" fillId="0" borderId="0" xfId="0" applyFont="1" applyFill="1" applyAlignment="1">
      <alignment horizontal="center" vertical="top"/>
    </xf>
    <xf numFmtId="0" fontId="22" fillId="0" borderId="0" xfId="0" applyFont="1" applyAlignment="1">
      <alignment horizontal="left" vertical="top"/>
    </xf>
    <xf numFmtId="0" fontId="6" fillId="0" borderId="0" xfId="0" applyFont="1" applyAlignment="1">
      <alignment horizontal="center" vertical="top"/>
    </xf>
    <xf numFmtId="0" fontId="33" fillId="0" borderId="0" xfId="1" applyFont="1" applyAlignment="1">
      <alignment horizontal="center" vertical="top"/>
    </xf>
    <xf numFmtId="0" fontId="0" fillId="0" borderId="0" xfId="0" applyBorder="1" applyAlignment="1">
      <alignment horizontal="center" vertical="center"/>
    </xf>
    <xf numFmtId="0" fontId="0" fillId="0" borderId="0" xfId="0" applyFill="1" applyAlignment="1">
      <alignment vertical="center" wrapText="1"/>
    </xf>
    <xf numFmtId="0" fontId="0" fillId="0" borderId="0" xfId="0" applyFill="1" applyAlignment="1">
      <alignment horizontal="center" vertical="center" wrapText="1"/>
    </xf>
    <xf numFmtId="0" fontId="25" fillId="0" borderId="0" xfId="0" applyFont="1" applyAlignment="1">
      <alignment horizontal="left" vertical="center"/>
    </xf>
    <xf numFmtId="0" fontId="26" fillId="0" borderId="0" xfId="0" applyFont="1" applyAlignment="1">
      <alignment vertical="top"/>
    </xf>
    <xf numFmtId="0" fontId="0" fillId="0" borderId="1" xfId="0" applyFont="1" applyBorder="1" applyAlignment="1">
      <alignment vertical="center" wrapText="1"/>
    </xf>
    <xf numFmtId="0" fontId="0" fillId="0" borderId="1" xfId="0" applyFont="1" applyBorder="1"/>
    <xf numFmtId="0" fontId="0" fillId="10" borderId="0" xfId="0" applyFill="1" applyAlignment="1">
      <alignment vertical="top"/>
    </xf>
    <xf numFmtId="0" fontId="0" fillId="10" borderId="0" xfId="0" applyFill="1" applyBorder="1" applyAlignment="1">
      <alignment vertical="top"/>
    </xf>
    <xf numFmtId="0" fontId="38" fillId="0" borderId="0" xfId="0" applyFont="1" applyAlignment="1">
      <alignment horizontal="right" vertical="center"/>
    </xf>
    <xf numFmtId="0" fontId="37" fillId="0" borderId="0" xfId="0" applyFont="1" applyAlignment="1">
      <alignment horizontal="center" vertical="top"/>
    </xf>
    <xf numFmtId="0" fontId="19"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Fill="1" applyBorder="1" applyAlignment="1">
      <alignment horizontal="center" vertical="center"/>
    </xf>
    <xf numFmtId="0" fontId="34" fillId="5" borderId="0" xfId="0" applyFont="1" applyFill="1" applyAlignment="1">
      <alignment horizontal="center" vertical="top"/>
    </xf>
    <xf numFmtId="0" fontId="23" fillId="5" borderId="0" xfId="0" applyFont="1" applyFill="1" applyAlignment="1">
      <alignment horizontal="left" vertical="top"/>
    </xf>
    <xf numFmtId="0" fontId="1" fillId="0" borderId="0" xfId="0" applyFont="1" applyAlignment="1">
      <alignment vertical="top"/>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Border="1" applyAlignment="1">
      <alignment vertical="top" wrapText="1"/>
    </xf>
    <xf numFmtId="0" fontId="22" fillId="0" borderId="0" xfId="0" applyFont="1" applyAlignment="1">
      <alignment horizontal="left" vertical="center"/>
    </xf>
    <xf numFmtId="0" fontId="0" fillId="10" borderId="0" xfId="0" applyFill="1" applyAlignment="1">
      <alignment vertical="center"/>
    </xf>
    <xf numFmtId="0" fontId="0" fillId="0" borderId="0" xfId="0" applyAlignment="1">
      <alignment vertical="center"/>
    </xf>
    <xf numFmtId="0" fontId="0" fillId="11" borderId="1" xfId="0" applyFill="1" applyBorder="1" applyAlignment="1">
      <alignment horizontal="center"/>
    </xf>
    <xf numFmtId="0" fontId="48" fillId="0" borderId="0" xfId="0" applyFont="1" applyAlignment="1">
      <alignment horizontal="center" vertical="top"/>
    </xf>
    <xf numFmtId="0" fontId="8" fillId="0" borderId="0" xfId="0" applyFont="1" applyBorder="1" applyAlignment="1">
      <alignment horizontal="left" vertical="center" wrapText="1"/>
    </xf>
    <xf numFmtId="0" fontId="0" fillId="0" borderId="1" xfId="0" applyFont="1" applyBorder="1" applyAlignment="1" applyProtection="1">
      <alignment horizontal="center" vertical="center" wrapText="1"/>
      <protection locked="0"/>
    </xf>
    <xf numFmtId="0" fontId="25" fillId="0" borderId="0" xfId="0" applyFont="1" applyAlignment="1">
      <alignment horizontal="left" vertical="center" indent="1"/>
    </xf>
    <xf numFmtId="0" fontId="17" fillId="0" borderId="0" xfId="0" applyFont="1" applyFill="1" applyAlignment="1">
      <alignment horizontal="left" vertical="center" indent="1"/>
    </xf>
    <xf numFmtId="0" fontId="0" fillId="0" borderId="0" xfId="0" applyAlignment="1">
      <alignment horizontal="left" vertical="center" wrapText="1" indent="1"/>
    </xf>
    <xf numFmtId="0" fontId="1" fillId="8" borderId="1" xfId="0" applyFont="1" applyFill="1" applyBorder="1" applyAlignment="1">
      <alignment horizontal="left" vertical="center" wrapText="1" indent="1"/>
    </xf>
    <xf numFmtId="0" fontId="0" fillId="0" borderId="1" xfId="0" applyFill="1" applyBorder="1" applyAlignment="1" applyProtection="1">
      <alignment horizontal="left" vertical="center" wrapText="1" indent="1"/>
      <protection locked="0"/>
    </xf>
    <xf numFmtId="0" fontId="3" fillId="0" borderId="1" xfId="1" applyFill="1" applyBorder="1" applyAlignment="1" applyProtection="1">
      <alignment horizontal="left" vertical="center" wrapText="1" indent="1"/>
      <protection locked="0"/>
    </xf>
    <xf numFmtId="0" fontId="0" fillId="0" borderId="0" xfId="0" applyBorder="1" applyAlignment="1">
      <alignment vertical="center" wrapText="1"/>
    </xf>
    <xf numFmtId="0" fontId="0" fillId="12" borderId="1" xfId="0" applyFont="1" applyFill="1" applyBorder="1" applyAlignment="1" applyProtection="1">
      <alignment horizontal="center" vertical="center" wrapText="1"/>
      <protection locked="0"/>
    </xf>
    <xf numFmtId="0" fontId="0" fillId="12" borderId="1" xfId="0" applyFill="1" applyBorder="1" applyAlignment="1" applyProtection="1">
      <alignment horizontal="left" vertical="center" wrapText="1" indent="1"/>
      <protection locked="0"/>
    </xf>
    <xf numFmtId="0" fontId="3" fillId="12" borderId="1" xfId="1" applyFill="1" applyBorder="1" applyAlignment="1" applyProtection="1">
      <alignment horizontal="left" vertical="center" wrapText="1" indent="1"/>
      <protection locked="0"/>
    </xf>
    <xf numFmtId="0" fontId="0" fillId="0" borderId="12" xfId="0" applyFont="1" applyFill="1" applyBorder="1" applyAlignment="1">
      <alignment vertical="center"/>
    </xf>
    <xf numFmtId="0" fontId="52" fillId="13" borderId="1" xfId="0" applyFont="1" applyFill="1" applyBorder="1" applyAlignment="1">
      <alignment horizontal="left" vertical="center" indent="1"/>
    </xf>
    <xf numFmtId="0" fontId="0" fillId="14" borderId="1" xfId="0" applyFill="1" applyBorder="1" applyAlignment="1" applyProtection="1">
      <alignment horizontal="center" vertical="center" wrapText="1"/>
      <protection locked="0"/>
    </xf>
    <xf numFmtId="0" fontId="0" fillId="14" borderId="1" xfId="0" applyFill="1" applyBorder="1" applyAlignment="1" applyProtection="1">
      <alignment horizontal="center" vertical="center"/>
      <protection locked="0"/>
    </xf>
    <xf numFmtId="0" fontId="35" fillId="0" borderId="0" xfId="0" applyFont="1" applyFill="1" applyAlignment="1">
      <alignment vertical="top"/>
    </xf>
    <xf numFmtId="0" fontId="17" fillId="0" borderId="0" xfId="0" applyFont="1" applyFill="1" applyBorder="1" applyAlignment="1">
      <alignment vertical="center"/>
    </xf>
    <xf numFmtId="0" fontId="0" fillId="0" borderId="0" xfId="0" applyFill="1" applyBorder="1" applyAlignment="1">
      <alignment vertical="center" wrapText="1"/>
    </xf>
    <xf numFmtId="0" fontId="52" fillId="5" borderId="0" xfId="0" applyFont="1" applyFill="1" applyBorder="1" applyAlignment="1">
      <alignment vertical="center"/>
    </xf>
    <xf numFmtId="0" fontId="42" fillId="0" borderId="0" xfId="0" applyFont="1" applyFill="1" applyBorder="1" applyAlignment="1">
      <alignment vertical="center" wrapText="1"/>
    </xf>
    <xf numFmtId="0" fontId="45" fillId="0" borderId="0" xfId="0" applyFont="1" applyBorder="1" applyAlignment="1">
      <alignment horizontal="center" vertical="center"/>
    </xf>
    <xf numFmtId="0" fontId="0" fillId="0" borderId="0" xfId="0" applyAlignment="1">
      <alignment horizontal="center" vertical="center"/>
    </xf>
    <xf numFmtId="0" fontId="6" fillId="0" borderId="0" xfId="0" applyFont="1" applyAlignment="1">
      <alignment horizontal="left" vertical="center"/>
    </xf>
    <xf numFmtId="0" fontId="32" fillId="0" borderId="0" xfId="1" applyFont="1" applyAlignment="1">
      <alignment horizontal="center" vertical="top"/>
    </xf>
    <xf numFmtId="0" fontId="33" fillId="0" borderId="0" xfId="1" applyFont="1" applyAlignment="1">
      <alignment horizontal="center" vertical="top"/>
    </xf>
    <xf numFmtId="0" fontId="0" fillId="0" borderId="0" xfId="0" applyAlignment="1">
      <alignment horizontal="left" vertical="top"/>
    </xf>
    <xf numFmtId="0" fontId="50" fillId="0" borderId="0" xfId="1" applyFont="1" applyAlignment="1">
      <alignment horizontal="left" vertical="top"/>
    </xf>
    <xf numFmtId="0" fontId="24" fillId="0" borderId="0" xfId="0" applyFont="1" applyAlignment="1">
      <alignment horizontal="left" vertical="center" wrapText="1"/>
    </xf>
    <xf numFmtId="0" fontId="0" fillId="10" borderId="1" xfId="0" applyFill="1" applyBorder="1" applyAlignment="1">
      <alignment horizontal="center" vertical="top"/>
    </xf>
    <xf numFmtId="0" fontId="0" fillId="10" borderId="1" xfId="0" applyFont="1" applyFill="1" applyBorder="1" applyAlignment="1">
      <alignment horizontal="center" vertical="top"/>
    </xf>
    <xf numFmtId="1" fontId="0" fillId="10" borderId="1" xfId="0" applyNumberFormat="1" applyFont="1" applyFill="1" applyBorder="1" applyAlignment="1">
      <alignment horizontal="center" vertical="top"/>
    </xf>
    <xf numFmtId="0" fontId="58" fillId="10" borderId="0" xfId="0" applyFont="1" applyFill="1" applyBorder="1" applyAlignment="1">
      <alignment vertical="center" wrapText="1"/>
    </xf>
    <xf numFmtId="0" fontId="21" fillId="0" borderId="0" xfId="0" applyFont="1" applyFill="1" applyBorder="1" applyAlignment="1">
      <alignment vertical="center" wrapText="1"/>
    </xf>
    <xf numFmtId="0" fontId="0" fillId="16" borderId="0" xfId="0" applyFill="1" applyAlignment="1">
      <alignment vertical="center" wrapText="1"/>
    </xf>
    <xf numFmtId="0" fontId="24" fillId="0" borderId="0" xfId="0" applyFont="1" applyAlignment="1">
      <alignment vertical="center" wrapText="1"/>
    </xf>
    <xf numFmtId="0" fontId="1" fillId="10" borderId="0" xfId="0" applyFont="1" applyFill="1" applyAlignment="1">
      <alignment horizontal="center" vertical="center"/>
    </xf>
    <xf numFmtId="0" fontId="1" fillId="10" borderId="0" xfId="0" applyFont="1" applyFill="1" applyAlignment="1">
      <alignment horizontal="center" vertical="center" wrapText="1"/>
    </xf>
    <xf numFmtId="0" fontId="1" fillId="10" borderId="1" xfId="0" applyFont="1" applyFill="1" applyBorder="1" applyAlignment="1">
      <alignment horizontal="center" vertical="center" wrapText="1"/>
    </xf>
    <xf numFmtId="0" fontId="1" fillId="10" borderId="1" xfId="0" applyFont="1" applyFill="1" applyBorder="1" applyAlignment="1">
      <alignment horizontal="center" vertical="center"/>
    </xf>
    <xf numFmtId="0" fontId="0" fillId="10" borderId="1" xfId="0" applyFont="1" applyFill="1" applyBorder="1" applyAlignment="1">
      <alignment horizontal="center" vertical="center" wrapText="1"/>
    </xf>
    <xf numFmtId="0" fontId="0" fillId="10" borderId="1" xfId="0" applyFont="1" applyFill="1" applyBorder="1" applyAlignment="1">
      <alignment horizontal="center" vertical="center"/>
    </xf>
    <xf numFmtId="0" fontId="0" fillId="10" borderId="0" xfId="0" applyFill="1" applyAlignment="1">
      <alignment horizontal="left" vertical="center"/>
    </xf>
    <xf numFmtId="0" fontId="0" fillId="16" borderId="1" xfId="0" applyFill="1" applyBorder="1"/>
    <xf numFmtId="0" fontId="4" fillId="0" borderId="1" xfId="0" applyFont="1" applyFill="1" applyBorder="1" applyAlignment="1">
      <alignment wrapText="1"/>
    </xf>
    <xf numFmtId="0" fontId="0" fillId="0" borderId="7" xfId="0" applyBorder="1" applyAlignment="1">
      <alignment vertical="center"/>
    </xf>
    <xf numFmtId="0" fontId="0" fillId="0" borderId="0" xfId="0" applyAlignment="1">
      <alignment horizontal="left" vertical="top"/>
    </xf>
    <xf numFmtId="0" fontId="0" fillId="0" borderId="0" xfId="0" applyAlignment="1">
      <alignment horizontal="left" vertical="center"/>
    </xf>
    <xf numFmtId="0" fontId="0" fillId="0" borderId="1" xfId="0" applyFont="1" applyFill="1" applyBorder="1" applyAlignment="1" applyProtection="1">
      <alignment horizontal="center" vertical="center" wrapText="1"/>
      <protection locked="0"/>
    </xf>
    <xf numFmtId="0" fontId="46" fillId="10" borderId="0" xfId="0" applyFont="1" applyFill="1" applyBorder="1" applyAlignment="1">
      <alignment vertical="center"/>
    </xf>
    <xf numFmtId="0" fontId="0" fillId="15" borderId="1" xfId="0" applyFill="1" applyBorder="1" applyAlignment="1">
      <alignment horizontal="left" vertical="center" wrapText="1"/>
    </xf>
    <xf numFmtId="0" fontId="0" fillId="17" borderId="1" xfId="0"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2" fillId="10" borderId="0" xfId="0" applyFont="1" applyFill="1" applyAlignment="1">
      <alignment vertical="top"/>
    </xf>
    <xf numFmtId="0" fontId="4" fillId="6" borderId="1" xfId="0" applyFont="1" applyFill="1" applyBorder="1" applyAlignment="1">
      <alignment horizontal="center" vertical="center" wrapText="1"/>
    </xf>
    <xf numFmtId="0" fontId="70" fillId="6" borderId="1" xfId="0" applyFont="1" applyFill="1" applyBorder="1" applyAlignment="1">
      <alignment horizontal="center" vertical="center" wrapText="1"/>
    </xf>
    <xf numFmtId="0" fontId="0" fillId="6" borderId="1" xfId="0" applyFill="1" applyBorder="1" applyAlignment="1">
      <alignment horizontal="left" vertical="center" wrapText="1"/>
    </xf>
    <xf numFmtId="0" fontId="0" fillId="2" borderId="1" xfId="0" applyFill="1" applyBorder="1" applyAlignment="1">
      <alignment horizontal="left" vertical="center" wrapText="1"/>
    </xf>
    <xf numFmtId="0" fontId="52" fillId="6" borderId="1" xfId="0" applyFont="1" applyFill="1" applyBorder="1" applyAlignment="1">
      <alignment horizontal="center" vertical="center" wrapText="1"/>
    </xf>
    <xf numFmtId="0" fontId="52" fillId="5" borderId="0" xfId="0" applyFont="1" applyFill="1" applyBorder="1" applyAlignment="1">
      <alignment horizontal="center" vertical="center" wrapText="1"/>
    </xf>
    <xf numFmtId="0" fontId="0" fillId="5" borderId="0" xfId="0" applyFill="1" applyBorder="1" applyAlignment="1">
      <alignment horizontal="left" vertical="center" wrapText="1"/>
    </xf>
    <xf numFmtId="0" fontId="1" fillId="2" borderId="2" xfId="0" applyFont="1" applyFill="1" applyBorder="1" applyAlignment="1">
      <alignment horizontal="center" vertical="center" wrapText="1"/>
    </xf>
    <xf numFmtId="0" fontId="44" fillId="6" borderId="1" xfId="0" applyFont="1" applyFill="1" applyBorder="1" applyAlignment="1">
      <alignment horizontal="center" vertical="center" wrapText="1"/>
    </xf>
    <xf numFmtId="0" fontId="1" fillId="10" borderId="1" xfId="0" applyFont="1" applyFill="1" applyBorder="1" applyAlignment="1">
      <alignment horizontal="center" vertical="top"/>
    </xf>
    <xf numFmtId="0" fontId="69" fillId="0" borderId="0" xfId="0" applyFont="1" applyFill="1" applyAlignment="1">
      <alignment horizontal="left" vertical="center" wrapText="1"/>
    </xf>
    <xf numFmtId="0" fontId="1" fillId="0" borderId="10" xfId="0" applyFont="1" applyBorder="1" applyAlignment="1">
      <alignment horizontal="left" vertical="center"/>
    </xf>
    <xf numFmtId="0" fontId="1" fillId="0" borderId="0" xfId="0" applyFont="1" applyAlignment="1">
      <alignment horizontal="left" vertical="center"/>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0" fillId="0" borderId="5" xfId="0" applyBorder="1" applyAlignment="1">
      <alignment horizontal="center" vertical="top"/>
    </xf>
    <xf numFmtId="0" fontId="0" fillId="0" borderId="3" xfId="0" applyBorder="1" applyAlignment="1">
      <alignment horizontal="center" vertical="top"/>
    </xf>
    <xf numFmtId="0" fontId="0" fillId="0" borderId="2" xfId="0" applyBorder="1" applyAlignment="1">
      <alignment horizontal="center" vertical="top"/>
    </xf>
    <xf numFmtId="0" fontId="1" fillId="0" borderId="1" xfId="0" applyFont="1" applyBorder="1" applyAlignment="1">
      <alignment horizontal="center" vertical="center"/>
    </xf>
    <xf numFmtId="0" fontId="25" fillId="15" borderId="12" xfId="0" applyFont="1" applyFill="1" applyBorder="1" applyAlignment="1" applyProtection="1">
      <alignment horizontal="left" vertical="top" wrapText="1"/>
      <protection locked="0"/>
    </xf>
    <xf numFmtId="0" fontId="25" fillId="15" borderId="10" xfId="0" applyFont="1" applyFill="1" applyBorder="1" applyAlignment="1" applyProtection="1">
      <alignment horizontal="left" vertical="top" wrapText="1"/>
      <protection locked="0"/>
    </xf>
    <xf numFmtId="0" fontId="25" fillId="15" borderId="11" xfId="0" applyFont="1" applyFill="1" applyBorder="1" applyAlignment="1" applyProtection="1">
      <alignment horizontal="left" vertical="top" wrapText="1"/>
      <protection locked="0"/>
    </xf>
    <xf numFmtId="0" fontId="25" fillId="15" borderId="13" xfId="0" applyFont="1" applyFill="1" applyBorder="1" applyAlignment="1" applyProtection="1">
      <alignment horizontal="left" vertical="top" wrapText="1"/>
      <protection locked="0"/>
    </xf>
    <xf numFmtId="0" fontId="25" fillId="15" borderId="0" xfId="0" applyFont="1" applyFill="1" applyBorder="1" applyAlignment="1" applyProtection="1">
      <alignment horizontal="left" vertical="top" wrapText="1"/>
      <protection locked="0"/>
    </xf>
    <xf numFmtId="0" fontId="25" fillId="15" borderId="8" xfId="0" applyFont="1" applyFill="1" applyBorder="1" applyAlignment="1" applyProtection="1">
      <alignment horizontal="left" vertical="top" wrapText="1"/>
      <protection locked="0"/>
    </xf>
    <xf numFmtId="0" fontId="25" fillId="15" borderId="6" xfId="0" applyFont="1" applyFill="1" applyBorder="1" applyAlignment="1" applyProtection="1">
      <alignment horizontal="left" vertical="top" wrapText="1"/>
      <protection locked="0"/>
    </xf>
    <xf numFmtId="0" fontId="25" fillId="15" borderId="7" xfId="0" applyFont="1" applyFill="1" applyBorder="1" applyAlignment="1" applyProtection="1">
      <alignment horizontal="left" vertical="top" wrapText="1"/>
      <protection locked="0"/>
    </xf>
    <xf numFmtId="0" fontId="25" fillId="15" borderId="9" xfId="0" applyFont="1" applyFill="1" applyBorder="1" applyAlignment="1" applyProtection="1">
      <alignment horizontal="left" vertical="top" wrapText="1"/>
      <protection locked="0"/>
    </xf>
    <xf numFmtId="0" fontId="46" fillId="0" borderId="0" xfId="0" applyFont="1" applyAlignment="1">
      <alignment horizontal="center" vertical="top"/>
    </xf>
    <xf numFmtId="0" fontId="47" fillId="0" borderId="10" xfId="0" applyFont="1" applyBorder="1" applyAlignment="1">
      <alignment horizontal="right" vertical="top"/>
    </xf>
    <xf numFmtId="0" fontId="23" fillId="8" borderId="5" xfId="0" applyFont="1" applyFill="1" applyBorder="1" applyAlignment="1">
      <alignment horizontal="left" vertical="top"/>
    </xf>
    <xf numFmtId="0" fontId="23" fillId="8" borderId="3" xfId="0" applyFont="1" applyFill="1" applyBorder="1" applyAlignment="1">
      <alignment horizontal="left" vertical="top"/>
    </xf>
    <xf numFmtId="0" fontId="23" fillId="8" borderId="2" xfId="0" applyFont="1" applyFill="1" applyBorder="1" applyAlignment="1">
      <alignment horizontal="left" vertical="top"/>
    </xf>
    <xf numFmtId="0" fontId="45" fillId="0" borderId="0" xfId="0" applyFont="1" applyBorder="1" applyAlignment="1">
      <alignment horizontal="center" vertical="center"/>
    </xf>
    <xf numFmtId="0" fontId="54" fillId="0" borderId="10" xfId="1" applyFont="1" applyBorder="1" applyAlignment="1">
      <alignment horizontal="left" vertical="top"/>
    </xf>
    <xf numFmtId="0" fontId="0" fillId="0" borderId="0" xfId="0" applyAlignment="1">
      <alignment horizontal="left" vertical="center" wrapText="1"/>
    </xf>
    <xf numFmtId="0" fontId="0" fillId="0" borderId="0" xfId="0" applyFont="1" applyAlignment="1">
      <alignment horizontal="right" vertical="center" wrapText="1"/>
    </xf>
    <xf numFmtId="0" fontId="0" fillId="0" borderId="0" xfId="0" applyFont="1" applyAlignment="1">
      <alignment horizontal="right" vertical="center"/>
    </xf>
    <xf numFmtId="0" fontId="5" fillId="0" borderId="0" xfId="0" applyFont="1" applyAlignment="1">
      <alignment horizontal="center" vertical="top"/>
    </xf>
    <xf numFmtId="0" fontId="0" fillId="0" borderId="0" xfId="0" applyAlignment="1">
      <alignment horizontal="center" vertical="center"/>
    </xf>
    <xf numFmtId="0" fontId="0" fillId="0" borderId="0" xfId="0" applyBorder="1" applyAlignment="1">
      <alignment horizontal="center" vertical="center"/>
    </xf>
    <xf numFmtId="0" fontId="22" fillId="0" borderId="0" xfId="0" applyFont="1" applyAlignment="1">
      <alignment horizontal="left" vertical="top"/>
    </xf>
    <xf numFmtId="0" fontId="22" fillId="0" borderId="0" xfId="0" applyFont="1" applyAlignment="1">
      <alignment horizontal="left" vertical="top" wrapText="1"/>
    </xf>
    <xf numFmtId="0" fontId="6" fillId="0" borderId="0" xfId="0" applyFont="1" applyAlignment="1">
      <alignment horizontal="left" vertical="center"/>
    </xf>
    <xf numFmtId="0" fontId="1" fillId="0" borderId="0" xfId="0" applyFont="1" applyAlignment="1">
      <alignment horizontal="left" vertical="center" wrapText="1"/>
    </xf>
    <xf numFmtId="0" fontId="1" fillId="0" borderId="10" xfId="0" applyFont="1" applyBorder="1" applyAlignment="1">
      <alignment horizontal="left" vertical="center" wrapText="1"/>
    </xf>
    <xf numFmtId="0" fontId="8" fillId="0" borderId="0" xfId="0" applyFont="1" applyBorder="1" applyAlignment="1">
      <alignment horizontal="left" vertical="center" wrapText="1"/>
    </xf>
    <xf numFmtId="0" fontId="34" fillId="9" borderId="0" xfId="0" applyFont="1" applyFill="1" applyAlignment="1">
      <alignment horizontal="center" vertical="top"/>
    </xf>
    <xf numFmtId="0" fontId="3" fillId="14" borderId="5" xfId="1" applyFill="1" applyBorder="1" applyAlignment="1" applyProtection="1">
      <alignment horizontal="left" vertical="center" wrapText="1" indent="1"/>
      <protection locked="0"/>
    </xf>
    <xf numFmtId="0" fontId="0" fillId="14" borderId="3" xfId="0" applyFill="1" applyBorder="1" applyAlignment="1" applyProtection="1">
      <alignment horizontal="left" vertical="center" wrapText="1" indent="1"/>
      <protection locked="0"/>
    </xf>
    <xf numFmtId="0" fontId="0" fillId="14" borderId="2" xfId="0" applyFill="1" applyBorder="1" applyAlignment="1" applyProtection="1">
      <alignment horizontal="left" vertical="center" wrapText="1" indent="1"/>
      <protection locked="0"/>
    </xf>
    <xf numFmtId="0" fontId="3" fillId="0" borderId="0" xfId="1" applyFill="1" applyAlignment="1">
      <alignment horizontal="center" vertical="top"/>
    </xf>
    <xf numFmtId="0" fontId="0" fillId="0" borderId="0" xfId="0" applyFill="1" applyAlignment="1">
      <alignment horizontal="center" vertical="top"/>
    </xf>
    <xf numFmtId="0" fontId="32" fillId="0" borderId="0" xfId="1" applyFont="1" applyAlignment="1">
      <alignment horizontal="center" vertical="top"/>
    </xf>
    <xf numFmtId="0" fontId="33" fillId="0" borderId="0" xfId="1" applyFont="1" applyAlignment="1">
      <alignment horizontal="center" vertical="top"/>
    </xf>
    <xf numFmtId="0" fontId="0" fillId="5" borderId="0" xfId="0" applyFont="1" applyFill="1" applyAlignment="1">
      <alignment horizontal="left" vertical="center" wrapText="1"/>
    </xf>
    <xf numFmtId="0" fontId="37" fillId="0" borderId="0" xfId="0" applyFont="1" applyAlignment="1">
      <alignment horizontal="center" vertical="top"/>
    </xf>
    <xf numFmtId="0" fontId="53" fillId="14" borderId="1" xfId="0" applyFont="1" applyFill="1" applyBorder="1" applyAlignment="1" applyProtection="1">
      <alignment horizontal="left" vertical="center" wrapText="1" indent="1"/>
      <protection locked="0"/>
    </xf>
    <xf numFmtId="0" fontId="12" fillId="19" borderId="0" xfId="1" applyFont="1" applyFill="1" applyAlignment="1">
      <alignment horizontal="left" vertical="center"/>
    </xf>
    <xf numFmtId="0" fontId="1" fillId="0" borderId="0" xfId="0" applyFont="1" applyBorder="1" applyAlignment="1">
      <alignment horizontal="left" vertical="center" wrapText="1"/>
    </xf>
    <xf numFmtId="0" fontId="1" fillId="0" borderId="8" xfId="0" applyFont="1" applyBorder="1" applyAlignment="1">
      <alignment horizontal="left" vertical="center" wrapText="1"/>
    </xf>
    <xf numFmtId="0" fontId="54" fillId="0" borderId="6" xfId="1" applyFont="1" applyBorder="1" applyAlignment="1">
      <alignment horizontal="left" vertical="top"/>
    </xf>
    <xf numFmtId="0" fontId="54" fillId="0" borderId="7" xfId="1" applyFont="1" applyBorder="1" applyAlignment="1">
      <alignment horizontal="left" vertical="top"/>
    </xf>
    <xf numFmtId="0" fontId="54" fillId="0" borderId="9" xfId="1" applyFont="1" applyBorder="1" applyAlignment="1">
      <alignment horizontal="left" vertical="top"/>
    </xf>
    <xf numFmtId="0" fontId="66" fillId="19" borderId="14" xfId="0" applyFont="1" applyFill="1" applyBorder="1" applyAlignment="1">
      <alignment horizontal="left" vertical="center" wrapText="1"/>
    </xf>
    <xf numFmtId="0" fontId="13" fillId="6" borderId="5" xfId="0" applyFont="1" applyFill="1" applyBorder="1" applyAlignment="1" applyProtection="1">
      <alignment horizontal="center" vertical="center"/>
      <protection locked="0"/>
    </xf>
    <xf numFmtId="0" fontId="13" fillId="6" borderId="2" xfId="0" applyFont="1" applyFill="1" applyBorder="1" applyAlignment="1" applyProtection="1">
      <alignment horizontal="center" vertical="center"/>
      <protection locked="0"/>
    </xf>
    <xf numFmtId="0" fontId="0" fillId="14" borderId="1" xfId="0" applyFill="1" applyBorder="1" applyAlignment="1" applyProtection="1">
      <alignment horizontal="center" vertical="center" wrapText="1"/>
      <protection locked="0"/>
    </xf>
    <xf numFmtId="0" fontId="0" fillId="0" borderId="13" xfId="0" applyFill="1" applyBorder="1" applyAlignment="1" applyProtection="1">
      <alignment horizontal="center"/>
    </xf>
    <xf numFmtId="0" fontId="0" fillId="0" borderId="0" xfId="0" applyFill="1" applyBorder="1" applyAlignment="1" applyProtection="1">
      <alignment horizontal="center"/>
    </xf>
    <xf numFmtId="1" fontId="25" fillId="5" borderId="5" xfId="0" applyNumberFormat="1" applyFont="1" applyFill="1" applyBorder="1" applyAlignment="1" applyProtection="1">
      <alignment horizontal="left" vertical="center" wrapText="1" indent="1"/>
      <protection locked="0"/>
    </xf>
    <xf numFmtId="1" fontId="25" fillId="5" borderId="3" xfId="0" applyNumberFormat="1" applyFont="1" applyFill="1" applyBorder="1" applyAlignment="1" applyProtection="1">
      <alignment horizontal="left" vertical="center" wrapText="1" indent="1"/>
      <protection locked="0"/>
    </xf>
    <xf numFmtId="1" fontId="25" fillId="5" borderId="2" xfId="0" applyNumberFormat="1" applyFont="1" applyFill="1" applyBorder="1" applyAlignment="1" applyProtection="1">
      <alignment horizontal="left" vertical="center" wrapText="1" indent="1"/>
      <protection locked="0"/>
    </xf>
    <xf numFmtId="0" fontId="13" fillId="5" borderId="1" xfId="0" applyFont="1" applyFill="1" applyBorder="1" applyAlignment="1" applyProtection="1">
      <alignment horizontal="left" vertical="center" wrapText="1" indent="1"/>
      <protection locked="0"/>
    </xf>
    <xf numFmtId="0" fontId="13" fillId="14" borderId="1" xfId="0" applyFont="1" applyFill="1" applyBorder="1" applyAlignment="1" applyProtection="1">
      <alignment horizontal="left" vertical="center" wrapText="1" indent="1"/>
      <protection locked="0"/>
    </xf>
    <xf numFmtId="0" fontId="1" fillId="0" borderId="5"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2" fillId="0" borderId="13" xfId="0" applyFont="1" applyFill="1" applyBorder="1" applyAlignment="1" applyProtection="1">
      <alignment horizontal="center" vertical="top" wrapText="1"/>
    </xf>
    <xf numFmtId="0" fontId="12" fillId="0" borderId="0" xfId="0" applyFont="1" applyFill="1" applyBorder="1" applyAlignment="1" applyProtection="1">
      <alignment horizontal="center" vertical="top" wrapText="1"/>
    </xf>
    <xf numFmtId="0" fontId="23" fillId="8" borderId="6" xfId="0" applyFont="1" applyFill="1" applyBorder="1" applyAlignment="1">
      <alignment horizontal="left" vertical="top"/>
    </xf>
    <xf numFmtId="0" fontId="23" fillId="8" borderId="7" xfId="0" applyFont="1" applyFill="1" applyBorder="1" applyAlignment="1">
      <alignment horizontal="left" vertical="top"/>
    </xf>
    <xf numFmtId="0" fontId="23" fillId="8" borderId="9" xfId="0" applyFont="1" applyFill="1" applyBorder="1" applyAlignment="1">
      <alignment horizontal="left" vertical="top"/>
    </xf>
    <xf numFmtId="1" fontId="25" fillId="14" borderId="5" xfId="0" applyNumberFormat="1" applyFont="1" applyFill="1" applyBorder="1" applyAlignment="1" applyProtection="1">
      <alignment horizontal="left" vertical="center" wrapText="1" indent="1"/>
      <protection locked="0"/>
    </xf>
    <xf numFmtId="1" fontId="25" fillId="14" borderId="3" xfId="0" applyNumberFormat="1" applyFont="1" applyFill="1" applyBorder="1" applyAlignment="1" applyProtection="1">
      <alignment horizontal="left" vertical="center" wrapText="1" indent="1"/>
      <protection locked="0"/>
    </xf>
    <xf numFmtId="1" fontId="25" fillId="14" borderId="2" xfId="0" applyNumberFormat="1" applyFont="1" applyFill="1" applyBorder="1" applyAlignment="1" applyProtection="1">
      <alignment horizontal="left" vertical="center" wrapText="1" indent="1"/>
      <protection locked="0"/>
    </xf>
    <xf numFmtId="0" fontId="0" fillId="0" borderId="0" xfId="0" applyAlignment="1">
      <alignment horizontal="left" vertical="top" wrapText="1"/>
    </xf>
    <xf numFmtId="0" fontId="0" fillId="0" borderId="0" xfId="0" applyAlignment="1">
      <alignment horizontal="left" vertical="top"/>
    </xf>
    <xf numFmtId="0" fontId="30" fillId="0" borderId="0" xfId="0" applyFont="1" applyFill="1" applyAlignment="1">
      <alignment horizontal="center" vertical="top"/>
    </xf>
    <xf numFmtId="0" fontId="65" fillId="18" borderId="1" xfId="0" applyFont="1" applyFill="1" applyBorder="1" applyAlignment="1">
      <alignment horizontal="left" vertical="center" wrapText="1"/>
    </xf>
    <xf numFmtId="0" fontId="0" fillId="0" borderId="0" xfId="0" applyAlignment="1">
      <alignment horizontal="left" vertical="center"/>
    </xf>
    <xf numFmtId="0" fontId="0" fillId="14" borderId="1" xfId="0" applyFill="1" applyBorder="1" applyAlignment="1" applyProtection="1">
      <alignment horizontal="center" vertical="center"/>
      <protection locked="0"/>
    </xf>
    <xf numFmtId="0" fontId="0" fillId="14" borderId="5" xfId="0" applyFill="1" applyBorder="1" applyAlignment="1" applyProtection="1">
      <alignment horizontal="left" vertical="center" wrapText="1" indent="1"/>
      <protection locked="0"/>
    </xf>
    <xf numFmtId="0" fontId="0" fillId="0" borderId="8" xfId="0" applyBorder="1" applyAlignment="1">
      <alignment horizontal="left" vertical="center"/>
    </xf>
    <xf numFmtId="0" fontId="21" fillId="0" borderId="7" xfId="0" applyFont="1" applyFill="1" applyBorder="1" applyAlignment="1">
      <alignment horizontal="left" vertical="center" wrapText="1"/>
    </xf>
    <xf numFmtId="0" fontId="59" fillId="0" borderId="10" xfId="0" applyFont="1" applyBorder="1" applyAlignment="1">
      <alignment horizontal="left" vertical="center" wrapText="1"/>
    </xf>
    <xf numFmtId="0" fontId="59" fillId="0" borderId="0" xfId="0" applyFont="1" applyAlignment="1">
      <alignment horizontal="left" vertical="center" wrapText="1"/>
    </xf>
    <xf numFmtId="0" fontId="0" fillId="0" borderId="14" xfId="0" applyBorder="1" applyAlignment="1">
      <alignment horizontal="left" vertical="center" wrapText="1"/>
    </xf>
    <xf numFmtId="0" fontId="0" fillId="0" borderId="4" xfId="0" applyBorder="1" applyAlignment="1">
      <alignment horizontal="left" vertical="center" wrapText="1"/>
    </xf>
    <xf numFmtId="2" fontId="0" fillId="12" borderId="14" xfId="0" applyNumberFormat="1" applyFill="1" applyBorder="1" applyAlignment="1">
      <alignment horizontal="center" vertical="center" wrapText="1"/>
    </xf>
    <xf numFmtId="2" fontId="0" fillId="12" borderId="4" xfId="0" applyNumberFormat="1" applyFill="1" applyBorder="1" applyAlignment="1">
      <alignment horizontal="center" vertical="center" wrapText="1"/>
    </xf>
    <xf numFmtId="0" fontId="0" fillId="12" borderId="14" xfId="0" applyFill="1" applyBorder="1" applyAlignment="1">
      <alignment horizontal="left" vertical="center" wrapText="1"/>
    </xf>
    <xf numFmtId="0" fontId="0" fillId="12" borderId="4"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4" xfId="0" applyNumberFormat="1" applyBorder="1" applyAlignment="1">
      <alignment horizontal="center" vertical="center" wrapText="1"/>
    </xf>
    <xf numFmtId="164" fontId="0" fillId="0" borderId="14" xfId="0" applyNumberFormat="1" applyBorder="1" applyAlignment="1">
      <alignment horizontal="center" vertical="center" wrapText="1"/>
    </xf>
    <xf numFmtId="164" fontId="0" fillId="0" borderId="4" xfId="0" applyNumberFormat="1" applyBorder="1" applyAlignment="1">
      <alignment horizontal="center" vertical="center" wrapText="1"/>
    </xf>
    <xf numFmtId="0" fontId="5" fillId="0" borderId="14" xfId="0" applyFont="1" applyBorder="1" applyAlignment="1">
      <alignment horizontal="left" vertical="center" wrapText="1"/>
    </xf>
    <xf numFmtId="0" fontId="5" fillId="0" borderId="4" xfId="0" applyFont="1" applyBorder="1" applyAlignment="1">
      <alignment horizontal="left" vertical="center" wrapText="1"/>
    </xf>
    <xf numFmtId="164" fontId="0" fillId="12" borderId="14" xfId="0" applyNumberFormat="1" applyFill="1" applyBorder="1" applyAlignment="1">
      <alignment horizontal="center" vertical="center" wrapText="1"/>
    </xf>
    <xf numFmtId="164" fontId="0" fillId="12" borderId="4" xfId="0" applyNumberFormat="1" applyFill="1" applyBorder="1" applyAlignment="1">
      <alignment horizontal="center" vertical="center" wrapText="1"/>
    </xf>
    <xf numFmtId="164" fontId="0" fillId="12" borderId="1" xfId="0" applyNumberFormat="1" applyFill="1" applyBorder="1" applyAlignment="1">
      <alignment horizontal="center" vertical="center" wrapText="1"/>
    </xf>
    <xf numFmtId="0" fontId="0" fillId="12" borderId="11" xfId="0" applyFill="1" applyBorder="1" applyAlignment="1">
      <alignment horizontal="left" vertical="center" wrapText="1"/>
    </xf>
    <xf numFmtId="0" fontId="0" fillId="12" borderId="9" xfId="0" applyFill="1" applyBorder="1" applyAlignment="1">
      <alignment horizontal="left" vertical="center" wrapText="1"/>
    </xf>
    <xf numFmtId="0" fontId="50" fillId="0" borderId="0" xfId="1" applyFont="1" applyAlignment="1">
      <alignment horizontal="left" vertical="top"/>
    </xf>
    <xf numFmtId="0" fontId="0" fillId="0" borderId="12" xfId="0" applyFont="1" applyFill="1" applyBorder="1" applyAlignment="1">
      <alignment horizontal="left" vertical="center" indent="1"/>
    </xf>
    <xf numFmtId="0" fontId="0" fillId="0" borderId="10" xfId="0" applyFont="1" applyFill="1" applyBorder="1" applyAlignment="1">
      <alignment horizontal="left" vertical="center" indent="1"/>
    </xf>
    <xf numFmtId="0" fontId="1" fillId="8" borderId="5" xfId="0" applyFont="1" applyFill="1" applyBorder="1" applyAlignment="1">
      <alignment horizontal="left" vertical="center" wrapText="1"/>
    </xf>
    <xf numFmtId="0" fontId="1" fillId="8" borderId="2" xfId="0" applyFont="1" applyFill="1" applyBorder="1" applyAlignment="1">
      <alignment horizontal="left" vertical="center" wrapText="1"/>
    </xf>
    <xf numFmtId="0" fontId="0" fillId="0" borderId="14" xfId="0" applyFont="1" applyBorder="1" applyAlignment="1">
      <alignment horizontal="left" vertical="center" wrapText="1"/>
    </xf>
    <xf numFmtId="0" fontId="0" fillId="0" borderId="4" xfId="0" applyFont="1" applyBorder="1" applyAlignment="1">
      <alignment horizontal="left" vertical="center" wrapText="1"/>
    </xf>
    <xf numFmtId="0" fontId="16" fillId="7"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70" fillId="6" borderId="1" xfId="0" applyFont="1" applyFill="1" applyBorder="1" applyAlignment="1">
      <alignment horizontal="left" vertical="center" wrapText="1" indent="1"/>
    </xf>
    <xf numFmtId="164" fontId="0" fillId="0" borderId="12" xfId="0" applyNumberFormat="1" applyBorder="1" applyAlignment="1">
      <alignment horizontal="center" vertical="center" wrapText="1"/>
    </xf>
    <xf numFmtId="164" fontId="0" fillId="0" borderId="6" xfId="0" applyNumberFormat="1" applyBorder="1" applyAlignment="1">
      <alignment horizontal="center" vertical="center" wrapText="1"/>
    </xf>
    <xf numFmtId="0" fontId="0" fillId="0" borderId="1" xfId="0" applyBorder="1" applyAlignment="1">
      <alignment horizontal="left" vertical="center" wrapText="1"/>
    </xf>
    <xf numFmtId="164" fontId="0" fillId="0" borderId="15" xfId="0" applyNumberFormat="1" applyBorder="1" applyAlignment="1">
      <alignment horizontal="center" vertical="center" wrapText="1"/>
    </xf>
    <xf numFmtId="0" fontId="0" fillId="0" borderId="14" xfId="0" applyFill="1" applyBorder="1" applyAlignment="1">
      <alignment horizontal="left" vertical="center" wrapText="1"/>
    </xf>
    <xf numFmtId="0" fontId="0" fillId="0" borderId="15" xfId="0" applyFill="1" applyBorder="1" applyAlignment="1">
      <alignment horizontal="left" vertical="center" wrapText="1"/>
    </xf>
    <xf numFmtId="164" fontId="0" fillId="0" borderId="1" xfId="0" applyNumberFormat="1" applyBorder="1" applyAlignment="1">
      <alignment horizontal="center" vertical="center" wrapText="1"/>
    </xf>
    <xf numFmtId="0" fontId="0" fillId="0" borderId="11" xfId="0" applyBorder="1" applyAlignment="1">
      <alignment horizontal="left" vertical="center" wrapText="1"/>
    </xf>
    <xf numFmtId="0" fontId="0" fillId="0" borderId="9" xfId="0" applyBorder="1" applyAlignment="1">
      <alignment horizontal="left" vertical="center" wrapText="1"/>
    </xf>
    <xf numFmtId="2" fontId="0" fillId="12" borderId="1" xfId="0" applyNumberFormat="1" applyFill="1" applyBorder="1" applyAlignment="1">
      <alignment horizontal="center" vertical="center" wrapText="1"/>
    </xf>
    <xf numFmtId="2" fontId="0" fillId="0" borderId="12" xfId="0" applyNumberFormat="1" applyBorder="1" applyAlignment="1">
      <alignment horizontal="center" vertical="center" wrapText="1"/>
    </xf>
    <xf numFmtId="2" fontId="0" fillId="0" borderId="6" xfId="0" applyNumberFormat="1" applyBorder="1" applyAlignment="1">
      <alignment horizontal="center" vertical="center" wrapText="1"/>
    </xf>
    <xf numFmtId="0" fontId="0" fillId="0" borderId="5"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35" fillId="9" borderId="0" xfId="0" applyFont="1" applyFill="1" applyAlignment="1">
      <alignment horizontal="center" vertical="top"/>
    </xf>
    <xf numFmtId="0" fontId="17" fillId="8" borderId="1" xfId="0" applyFont="1" applyFill="1" applyBorder="1" applyAlignment="1">
      <alignment horizontal="left" vertical="center"/>
    </xf>
    <xf numFmtId="0" fontId="42" fillId="6" borderId="5" xfId="0" applyFont="1" applyFill="1" applyBorder="1" applyAlignment="1">
      <alignment horizontal="left" vertical="center" wrapText="1"/>
    </xf>
    <xf numFmtId="0" fontId="42" fillId="6" borderId="3" xfId="0" applyFont="1" applyFill="1" applyBorder="1" applyAlignment="1">
      <alignment horizontal="left" vertical="center" wrapText="1"/>
    </xf>
    <xf numFmtId="0" fontId="42" fillId="6" borderId="2" xfId="0" applyFont="1" applyFill="1" applyBorder="1" applyAlignment="1">
      <alignment horizontal="left" vertical="center" wrapText="1"/>
    </xf>
    <xf numFmtId="0" fontId="52" fillId="13" borderId="3" xfId="0" applyFont="1" applyFill="1" applyBorder="1" applyAlignment="1">
      <alignment horizontal="left" vertical="center"/>
    </xf>
    <xf numFmtId="0" fontId="52" fillId="13" borderId="2" xfId="0" applyFont="1" applyFill="1" applyBorder="1" applyAlignment="1">
      <alignment horizontal="left" vertical="center"/>
    </xf>
    <xf numFmtId="0" fontId="52" fillId="15" borderId="1" xfId="0" applyFont="1" applyFill="1" applyBorder="1" applyAlignment="1">
      <alignment horizontal="center" vertical="center" wrapText="1"/>
    </xf>
    <xf numFmtId="0" fontId="1" fillId="17" borderId="1" xfId="0" applyFont="1" applyFill="1" applyBorder="1" applyAlignment="1">
      <alignment horizontal="center" vertical="center" wrapText="1"/>
    </xf>
    <xf numFmtId="0" fontId="63" fillId="0" borderId="0" xfId="0" applyFont="1" applyAlignment="1">
      <alignment horizontal="center" vertical="center" wrapText="1"/>
    </xf>
    <xf numFmtId="0" fontId="64" fillId="0" borderId="0" xfId="0" applyFont="1" applyAlignment="1">
      <alignment horizontal="center" vertical="center"/>
    </xf>
    <xf numFmtId="0" fontId="74"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xf>
  </cellXfs>
  <cellStyles count="2">
    <cellStyle name="Hyperlink" xfId="1" builtinId="8"/>
    <cellStyle name="Normal" xfId="0" builtinId="0"/>
  </cellStyles>
  <dxfs count="551">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i val="0"/>
        <color rgb="FFC00000"/>
      </font>
      <fill>
        <patternFill>
          <bgColor rgb="FFFFFF00"/>
        </patternFill>
      </fill>
    </dxf>
    <dxf>
      <font>
        <color theme="0"/>
      </font>
      <fill>
        <patternFill>
          <bgColor theme="0"/>
        </patternFill>
      </fill>
    </dxf>
    <dxf>
      <font>
        <color theme="0"/>
      </font>
      <fill>
        <patternFill>
          <bgColor theme="0"/>
        </patternFill>
      </fill>
    </dxf>
    <dxf>
      <font>
        <b val="0"/>
        <i/>
        <color theme="0" tint="-0.499984740745262"/>
      </font>
    </dxf>
    <dxf>
      <fill>
        <patternFill>
          <bgColor rgb="FFFFFF00"/>
        </patternFill>
      </fill>
    </dxf>
    <dxf>
      <fill>
        <patternFill>
          <bgColor rgb="FFFFFF00"/>
        </patternFill>
      </fill>
    </dxf>
    <dxf>
      <font>
        <b val="0"/>
        <i/>
        <color theme="0" tint="-0.499984740745262"/>
      </font>
    </dxf>
    <dxf>
      <font>
        <b val="0"/>
        <i/>
        <color theme="0" tint="-0.499984740745262"/>
      </font>
    </dxf>
    <dxf>
      <font>
        <color auto="1"/>
      </font>
      <border>
        <left style="thin">
          <color auto="1"/>
        </left>
        <right style="thin">
          <color auto="1"/>
        </right>
        <top style="thin">
          <color auto="1"/>
        </top>
        <bottom style="thin">
          <color auto="1"/>
        </bottom>
        <vertical/>
        <horizontal/>
      </border>
    </dxf>
    <dxf>
      <font>
        <color theme="1"/>
      </font>
      <fill>
        <patternFill patternType="none">
          <bgColor auto="1"/>
        </patternFill>
      </fill>
    </dxf>
    <dxf>
      <fill>
        <patternFill>
          <bgColor rgb="FFFFFF00"/>
        </patternFill>
      </fill>
    </dxf>
    <dxf>
      <font>
        <b val="0"/>
        <i/>
        <color theme="0" tint="-0.499984740745262"/>
      </font>
    </dxf>
  </dxfs>
  <tableStyles count="0" defaultTableStyle="TableStyleMedium2" defaultPivotStyle="PivotStyleLight16"/>
  <colors>
    <mruColors>
      <color rgb="FFFFCCFF"/>
      <color rgb="FFFF9933"/>
      <color rgb="FFEAF4E4"/>
      <color rgb="FFEAEAEA"/>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0</xdr:row>
      <xdr:rowOff>31750</xdr:rowOff>
    </xdr:from>
    <xdr:to>
      <xdr:col>2</xdr:col>
      <xdr:colOff>114300</xdr:colOff>
      <xdr:row>1</xdr:row>
      <xdr:rowOff>76200</xdr:rowOff>
    </xdr:to>
    <xdr:pic>
      <xdr:nvPicPr>
        <xdr:cNvPr id="2" name="image1.jpeg">
          <a:extLst>
            <a:ext uri="{FF2B5EF4-FFF2-40B4-BE49-F238E27FC236}">
              <a16:creationId xmlns:a16="http://schemas.microsoft.com/office/drawing/2014/main" id="{805DF2A3-41F1-4E9E-A021-D188DA6B1082}"/>
            </a:ext>
          </a:extLst>
        </xdr:cNvPr>
        <xdr:cNvPicPr/>
      </xdr:nvPicPr>
      <xdr:blipFill>
        <a:blip xmlns:r="http://schemas.openxmlformats.org/officeDocument/2006/relationships" r:embed="rId1" cstate="print"/>
        <a:stretch>
          <a:fillRect/>
        </a:stretch>
      </xdr:blipFill>
      <xdr:spPr>
        <a:xfrm>
          <a:off x="139700" y="31750"/>
          <a:ext cx="1089025" cy="101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77792</xdr:colOff>
      <xdr:row>0</xdr:row>
      <xdr:rowOff>0</xdr:rowOff>
    </xdr:from>
    <xdr:to>
      <xdr:col>2</xdr:col>
      <xdr:colOff>496261</xdr:colOff>
      <xdr:row>2</xdr:row>
      <xdr:rowOff>64875</xdr:rowOff>
    </xdr:to>
    <xdr:pic>
      <xdr:nvPicPr>
        <xdr:cNvPr id="2" name="image1.jpeg">
          <a:extLst>
            <a:ext uri="{FF2B5EF4-FFF2-40B4-BE49-F238E27FC236}">
              <a16:creationId xmlns:a16="http://schemas.microsoft.com/office/drawing/2014/main" id="{D4EE34C4-6A93-46E8-85D7-10039654BA04}"/>
            </a:ext>
          </a:extLst>
        </xdr:cNvPr>
        <xdr:cNvPicPr/>
      </xdr:nvPicPr>
      <xdr:blipFill>
        <a:blip xmlns:r="http://schemas.openxmlformats.org/officeDocument/2006/relationships" r:embed="rId1" cstate="print"/>
        <a:stretch>
          <a:fillRect/>
        </a:stretch>
      </xdr:blipFill>
      <xdr:spPr>
        <a:xfrm>
          <a:off x="77792" y="0"/>
          <a:ext cx="914924" cy="7155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nisa.europa.eu/procurement/cei-list-of-individual-external-experts-to-assist-enisa/data-protection-notice-for-enisa-cei-external-experts.pdf" TargetMode="External"/><Relationship Id="rId7" Type="http://schemas.openxmlformats.org/officeDocument/2006/relationships/comments" Target="../comments1.xml"/><Relationship Id="rId2" Type="http://schemas.openxmlformats.org/officeDocument/2006/relationships/hyperlink" Target="https://www.enisa.europa.eu/procurement/cei-list-of-individual-external-experts-to-assist-enisa/data-protection-notice-for-enisa-cei-external-experts.pdf" TargetMode="External"/><Relationship Id="rId1" Type="http://schemas.openxmlformats.org/officeDocument/2006/relationships/hyperlink" Target="mailto:CEI-applications@enisa.europa.eu"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EI-applications@enisa.europa.e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87"/>
  <sheetViews>
    <sheetView showGridLines="0" tabSelected="1" zoomScale="90" zoomScaleNormal="90" zoomScaleSheetLayoutView="70" zoomScalePageLayoutView="55" workbookViewId="0">
      <selection activeCell="O12" sqref="O12"/>
    </sheetView>
  </sheetViews>
  <sheetFormatPr defaultColWidth="8.7109375" defaultRowHeight="15" outlineLevelRow="1" x14ac:dyDescent="0.25"/>
  <cols>
    <col min="1" max="1" width="1.140625" style="26" customWidth="1"/>
    <col min="2" max="3" width="15.5703125" style="26" customWidth="1"/>
    <col min="4" max="4" width="17.85546875" style="26" customWidth="1"/>
    <col min="5" max="9" width="15.5703125" style="26" customWidth="1"/>
    <col min="10" max="10" width="1" style="26" customWidth="1"/>
    <col min="11" max="16384" width="8.7109375" style="26"/>
  </cols>
  <sheetData>
    <row r="1" spans="2:73" ht="76.5" customHeight="1" x14ac:dyDescent="0.25">
      <c r="B1" s="49"/>
      <c r="C1" s="164" t="s">
        <v>185</v>
      </c>
      <c r="D1" s="165"/>
      <c r="E1" s="165"/>
      <c r="F1" s="165"/>
      <c r="G1" s="165"/>
      <c r="H1" s="165"/>
      <c r="I1" s="165"/>
      <c r="J1" s="54"/>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row>
    <row r="2" spans="2:73" x14ac:dyDescent="0.25">
      <c r="B2" s="179"/>
      <c r="C2" s="179"/>
      <c r="D2" s="179"/>
      <c r="E2" s="179"/>
      <c r="F2" s="180"/>
      <c r="G2" s="180"/>
      <c r="H2" s="180"/>
      <c r="I2" s="180"/>
      <c r="J2" s="29"/>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row>
    <row r="3" spans="2:73" ht="33.75" x14ac:dyDescent="0.25">
      <c r="B3" s="175" t="s">
        <v>186</v>
      </c>
      <c r="C3" s="175"/>
      <c r="D3" s="175"/>
      <c r="E3" s="175"/>
      <c r="F3" s="175"/>
      <c r="G3" s="175"/>
      <c r="H3" s="175"/>
      <c r="I3" s="175"/>
      <c r="J3" s="60"/>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row>
    <row r="4" spans="2:73" ht="12.95" customHeight="1" x14ac:dyDescent="0.25">
      <c r="B4" s="166"/>
      <c r="C4" s="166"/>
      <c r="D4" s="166"/>
      <c r="E4" s="166"/>
      <c r="F4" s="166"/>
      <c r="G4" s="166"/>
      <c r="H4" s="166"/>
      <c r="I4" s="166"/>
      <c r="J4" s="38"/>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row>
    <row r="5" spans="2:73" ht="27" customHeight="1" x14ac:dyDescent="0.25">
      <c r="B5" s="184" t="s">
        <v>188</v>
      </c>
      <c r="C5" s="184"/>
      <c r="D5" s="184"/>
      <c r="E5" s="184"/>
      <c r="F5" s="184"/>
      <c r="G5" s="184"/>
      <c r="H5" s="184"/>
      <c r="I5" s="184"/>
      <c r="J5" s="55"/>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row>
    <row r="6" spans="2:73" ht="12.6" customHeight="1" x14ac:dyDescent="0.25">
      <c r="B6" s="166" t="s">
        <v>168</v>
      </c>
      <c r="C6" s="166"/>
      <c r="D6" s="166"/>
      <c r="E6" s="166"/>
      <c r="F6" s="166"/>
      <c r="G6" s="166"/>
      <c r="H6" s="166"/>
      <c r="I6" s="166"/>
      <c r="J6" s="38"/>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row>
    <row r="7" spans="2:73" x14ac:dyDescent="0.25">
      <c r="B7" s="181" t="s">
        <v>0</v>
      </c>
      <c r="C7" s="182"/>
      <c r="D7" s="182"/>
      <c r="E7" s="182"/>
      <c r="F7" s="182"/>
      <c r="G7" s="182"/>
      <c r="H7" s="182"/>
      <c r="I7" s="182"/>
      <c r="J7" s="44"/>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row>
    <row r="8" spans="2:73" x14ac:dyDescent="0.25">
      <c r="B8" s="95"/>
      <c r="C8" s="96"/>
      <c r="D8" s="96"/>
      <c r="E8" s="96"/>
      <c r="F8" s="96"/>
      <c r="G8" s="96"/>
      <c r="H8" s="96"/>
      <c r="I8" s="96"/>
      <c r="J8" s="96"/>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row>
    <row r="9" spans="2:73" x14ac:dyDescent="0.25">
      <c r="B9" s="186" t="s">
        <v>241</v>
      </c>
      <c r="C9" s="186"/>
      <c r="D9" s="186"/>
      <c r="E9" s="186"/>
      <c r="F9" s="186"/>
      <c r="G9" s="186"/>
      <c r="H9" s="186"/>
      <c r="I9" s="186"/>
      <c r="J9" s="44"/>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row>
    <row r="10" spans="2:73" ht="12.95" customHeight="1" x14ac:dyDescent="0.25">
      <c r="B10" s="171" t="s">
        <v>190</v>
      </c>
      <c r="C10" s="171"/>
      <c r="D10" s="171"/>
      <c r="E10" s="171"/>
      <c r="F10" s="171"/>
      <c r="G10" s="171"/>
      <c r="H10" s="171"/>
      <c r="I10" s="171"/>
      <c r="J10" s="43"/>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row>
    <row r="11" spans="2:73" ht="12.95" customHeight="1" x14ac:dyDescent="0.25">
      <c r="B11" s="94"/>
      <c r="C11" s="94"/>
      <c r="D11" s="94"/>
      <c r="E11" s="94"/>
      <c r="F11" s="94"/>
      <c r="G11" s="94"/>
      <c r="H11" s="94"/>
      <c r="I11" s="94"/>
      <c r="J11" s="43"/>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row>
    <row r="12" spans="2:73" ht="23.25" x14ac:dyDescent="0.25">
      <c r="B12" s="158" t="s">
        <v>161</v>
      </c>
      <c r="C12" s="159"/>
      <c r="D12" s="159"/>
      <c r="E12" s="159"/>
      <c r="F12" s="159"/>
      <c r="G12" s="159"/>
      <c r="H12" s="159"/>
      <c r="I12" s="160"/>
      <c r="J12" s="61"/>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row>
    <row r="13" spans="2:73" x14ac:dyDescent="0.25">
      <c r="B13" s="166"/>
      <c r="C13" s="166"/>
      <c r="D13" s="166"/>
      <c r="E13" s="166"/>
      <c r="F13" s="166"/>
      <c r="G13" s="166"/>
      <c r="H13" s="166"/>
      <c r="I13" s="166"/>
      <c r="J13" s="38"/>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row>
    <row r="14" spans="2:73" ht="32.1" customHeight="1" x14ac:dyDescent="0.25">
      <c r="B14" s="183" t="s">
        <v>206</v>
      </c>
      <c r="C14" s="183"/>
      <c r="D14" s="183"/>
      <c r="E14" s="185" t="s">
        <v>187</v>
      </c>
      <c r="F14" s="185"/>
      <c r="G14" s="185"/>
      <c r="H14" s="185"/>
      <c r="I14" s="185"/>
      <c r="J14" s="56"/>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row>
    <row r="15" spans="2:73" ht="32.1" customHeight="1" x14ac:dyDescent="0.25">
      <c r="B15" s="183" t="s">
        <v>174</v>
      </c>
      <c r="C15" s="183"/>
      <c r="D15" s="183"/>
      <c r="E15" s="201"/>
      <c r="F15" s="201"/>
      <c r="G15" s="201"/>
      <c r="H15" s="201"/>
      <c r="I15" s="201"/>
      <c r="J15" s="31"/>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row>
    <row r="16" spans="2:73" ht="45" customHeight="1" x14ac:dyDescent="0.25">
      <c r="B16" s="183" t="s">
        <v>164</v>
      </c>
      <c r="C16" s="183"/>
      <c r="D16" s="183"/>
      <c r="E16" s="202"/>
      <c r="F16" s="202"/>
      <c r="G16" s="202"/>
      <c r="H16" s="202"/>
      <c r="I16" s="202"/>
      <c r="J16" s="31"/>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row>
    <row r="17" spans="2:73" ht="45" customHeight="1" x14ac:dyDescent="0.25">
      <c r="B17" s="183" t="s">
        <v>165</v>
      </c>
      <c r="C17" s="183"/>
      <c r="D17" s="183"/>
      <c r="E17" s="201"/>
      <c r="F17" s="201"/>
      <c r="G17" s="201"/>
      <c r="H17" s="201"/>
      <c r="I17" s="201"/>
      <c r="J17" s="31"/>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row>
    <row r="18" spans="2:73" ht="32.1" customHeight="1" x14ac:dyDescent="0.25">
      <c r="B18" s="183" t="s">
        <v>166</v>
      </c>
      <c r="C18" s="183"/>
      <c r="D18" s="183"/>
      <c r="E18" s="185"/>
      <c r="F18" s="185"/>
      <c r="G18" s="185"/>
      <c r="H18" s="185"/>
      <c r="I18" s="185"/>
      <c r="J18" s="57"/>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row>
    <row r="19" spans="2:73" s="68" customFormat="1" ht="17.100000000000001" customHeight="1" x14ac:dyDescent="0.25">
      <c r="B19" s="174" t="s">
        <v>170</v>
      </c>
      <c r="C19" s="174"/>
      <c r="D19" s="174"/>
      <c r="E19" s="174"/>
      <c r="F19" s="174"/>
      <c r="G19" s="174"/>
      <c r="H19" s="174"/>
      <c r="I19" s="174"/>
      <c r="J19" s="71"/>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row>
    <row r="20" spans="2:73" ht="30.95" customHeight="1" x14ac:dyDescent="0.25">
      <c r="B20" s="187" t="s">
        <v>203</v>
      </c>
      <c r="C20" s="187"/>
      <c r="D20" s="188"/>
      <c r="E20" s="211"/>
      <c r="F20" s="212"/>
      <c r="G20" s="212"/>
      <c r="H20" s="212"/>
      <c r="I20" s="213"/>
      <c r="J20" s="58"/>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row>
    <row r="21" spans="2:73" ht="30.95" customHeight="1" x14ac:dyDescent="0.25">
      <c r="B21" s="172" t="s">
        <v>204</v>
      </c>
      <c r="C21" s="172"/>
      <c r="D21" s="172"/>
      <c r="E21" s="198"/>
      <c r="F21" s="199"/>
      <c r="G21" s="199"/>
      <c r="H21" s="199"/>
      <c r="I21" s="200"/>
      <c r="J21" s="58"/>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row>
    <row r="22" spans="2:73" ht="30.95" customHeight="1" x14ac:dyDescent="0.25">
      <c r="B22" s="172" t="s">
        <v>1</v>
      </c>
      <c r="C22" s="172"/>
      <c r="D22" s="172"/>
      <c r="E22" s="176"/>
      <c r="F22" s="177"/>
      <c r="G22" s="177"/>
      <c r="H22" s="177"/>
      <c r="I22" s="178"/>
      <c r="J22" s="58"/>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row>
    <row r="23" spans="2:73" ht="30.95" customHeight="1" x14ac:dyDescent="0.25">
      <c r="B23" s="218" t="s">
        <v>167</v>
      </c>
      <c r="C23" s="218"/>
      <c r="D23" s="221"/>
      <c r="E23" s="220"/>
      <c r="F23" s="177"/>
      <c r="G23" s="177"/>
      <c r="H23" s="177"/>
      <c r="I23" s="178"/>
      <c r="J23" s="45"/>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row>
    <row r="24" spans="2:73" s="32" customFormat="1" ht="11.45" customHeight="1" x14ac:dyDescent="0.25">
      <c r="B24" s="30"/>
      <c r="C24" s="30"/>
      <c r="D24" s="30"/>
      <c r="E24" s="31"/>
      <c r="F24" s="31"/>
      <c r="G24" s="31"/>
      <c r="H24" s="31"/>
      <c r="I24" s="31"/>
      <c r="J24" s="31"/>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row>
    <row r="25" spans="2:73" ht="30.95" customHeight="1" x14ac:dyDescent="0.25">
      <c r="B25" s="172" t="s">
        <v>183</v>
      </c>
      <c r="C25" s="172"/>
      <c r="D25" s="172"/>
      <c r="E25" s="193" t="s">
        <v>157</v>
      </c>
      <c r="F25" s="194"/>
      <c r="G25" s="206"/>
      <c r="H25" s="207"/>
      <c r="I25" s="207"/>
      <c r="J25" s="37"/>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row>
    <row r="26" spans="2:73" ht="30.75" customHeight="1" x14ac:dyDescent="0.25">
      <c r="B26" s="172" t="s">
        <v>181</v>
      </c>
      <c r="C26" s="172"/>
      <c r="D26" s="172"/>
      <c r="E26" s="195" t="s">
        <v>157</v>
      </c>
      <c r="F26" s="195"/>
      <c r="G26" s="196"/>
      <c r="H26" s="197"/>
      <c r="I26" s="197"/>
      <c r="J26" s="35"/>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row>
    <row r="27" spans="2:73" x14ac:dyDescent="0.25">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row>
    <row r="28" spans="2:73" x14ac:dyDescent="0.25">
      <c r="B28" s="170" t="s">
        <v>244</v>
      </c>
      <c r="C28" s="170"/>
      <c r="D28" s="170"/>
      <c r="E28" s="170"/>
      <c r="F28" s="170"/>
      <c r="G28" s="170"/>
      <c r="H28" s="170"/>
      <c r="I28" s="170"/>
      <c r="J28" s="39"/>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row>
    <row r="29" spans="2:73" x14ac:dyDescent="0.25">
      <c r="B29" s="169" t="s">
        <v>245</v>
      </c>
      <c r="C29" s="169"/>
      <c r="D29" s="169"/>
      <c r="E29" s="169"/>
      <c r="F29" s="169"/>
      <c r="G29" s="169"/>
      <c r="H29" s="169"/>
      <c r="I29" s="169"/>
      <c r="J29" s="4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row>
    <row r="30" spans="2:73" x14ac:dyDescent="0.25">
      <c r="B30" s="169" t="s">
        <v>246</v>
      </c>
      <c r="C30" s="169"/>
      <c r="D30" s="169"/>
      <c r="E30" s="169"/>
      <c r="F30" s="169"/>
      <c r="G30" s="169"/>
      <c r="H30" s="169"/>
      <c r="I30" s="169"/>
      <c r="J30" s="4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row>
    <row r="31" spans="2:73" s="68" customFormat="1" ht="28.5" customHeight="1" x14ac:dyDescent="0.25">
      <c r="B31" s="192" t="s">
        <v>243</v>
      </c>
      <c r="C31" s="192"/>
      <c r="D31" s="192"/>
      <c r="E31" s="192"/>
      <c r="F31" s="192"/>
      <c r="G31" s="192"/>
      <c r="H31" s="192"/>
      <c r="I31" s="192"/>
      <c r="J31" s="66"/>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row>
    <row r="32" spans="2:73" ht="19.5" customHeight="1" x14ac:dyDescent="0.25">
      <c r="B32" s="189" t="s">
        <v>202</v>
      </c>
      <c r="C32" s="190"/>
      <c r="D32" s="190"/>
      <c r="E32" s="190"/>
      <c r="F32" s="190"/>
      <c r="G32" s="190"/>
      <c r="H32" s="190"/>
      <c r="I32" s="191"/>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row>
    <row r="33" spans="2:73" ht="29.25" customHeight="1" x14ac:dyDescent="0.25">
      <c r="B33" s="208" t="s">
        <v>158</v>
      </c>
      <c r="C33" s="209"/>
      <c r="D33" s="209"/>
      <c r="E33" s="209"/>
      <c r="F33" s="209"/>
      <c r="G33" s="209"/>
      <c r="H33" s="209"/>
      <c r="I33" s="210"/>
      <c r="J33" s="61"/>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row>
    <row r="34" spans="2:73" x14ac:dyDescent="0.25">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row>
    <row r="35" spans="2:73" ht="65.25" customHeight="1" x14ac:dyDescent="0.25">
      <c r="B35" s="203" t="s">
        <v>171</v>
      </c>
      <c r="C35" s="204"/>
      <c r="D35" s="204"/>
      <c r="E35" s="204"/>
      <c r="F35" s="204"/>
      <c r="G35" s="204"/>
      <c r="H35" s="205"/>
      <c r="I35" s="65"/>
      <c r="J35" s="13"/>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row>
    <row r="36" spans="2:73" ht="41.45" customHeight="1" x14ac:dyDescent="0.25">
      <c r="B36" s="139" t="s">
        <v>4</v>
      </c>
      <c r="C36" s="139"/>
      <c r="D36" s="139"/>
      <c r="E36" s="139"/>
      <c r="F36" s="139"/>
      <c r="G36" s="139"/>
      <c r="H36" s="86" t="s">
        <v>157</v>
      </c>
      <c r="J36" s="59"/>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row>
    <row r="37" spans="2:73" ht="41.45" customHeight="1" x14ac:dyDescent="0.25">
      <c r="B37" s="140" t="s">
        <v>5</v>
      </c>
      <c r="C37" s="140"/>
      <c r="D37" s="140"/>
      <c r="E37" s="140"/>
      <c r="F37" s="140"/>
      <c r="G37" s="140"/>
      <c r="H37" s="86" t="s">
        <v>157</v>
      </c>
      <c r="J37" s="59"/>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row>
    <row r="38" spans="2:73" ht="30.6" customHeight="1" x14ac:dyDescent="0.25">
      <c r="B38" s="141" t="s">
        <v>182</v>
      </c>
      <c r="C38" s="141"/>
      <c r="D38" s="141"/>
      <c r="E38" s="141"/>
      <c r="F38" s="141"/>
      <c r="G38" s="142"/>
      <c r="H38" s="86" t="s">
        <v>157</v>
      </c>
      <c r="J38" s="59"/>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row>
    <row r="39" spans="2:73" x14ac:dyDescent="0.25">
      <c r="B39" s="63"/>
      <c r="C39" s="63"/>
      <c r="D39" s="63"/>
      <c r="E39" s="63"/>
      <c r="F39" s="64"/>
      <c r="G39" s="64"/>
      <c r="H39" s="64"/>
      <c r="I39" s="59"/>
      <c r="J39" s="59"/>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row>
    <row r="40" spans="2:73" ht="29.25" customHeight="1" x14ac:dyDescent="0.25">
      <c r="B40" s="158" t="s">
        <v>177</v>
      </c>
      <c r="C40" s="159"/>
      <c r="D40" s="159"/>
      <c r="E40" s="159"/>
      <c r="F40" s="159"/>
      <c r="G40" s="159"/>
      <c r="H40" s="159"/>
      <c r="I40" s="160"/>
      <c r="J40" s="61"/>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row>
    <row r="41" spans="2:73" ht="86.45" customHeight="1" x14ac:dyDescent="0.25">
      <c r="B41" s="173" t="s">
        <v>191</v>
      </c>
      <c r="C41" s="173"/>
      <c r="D41" s="173"/>
      <c r="E41" s="173"/>
      <c r="F41" s="173"/>
      <c r="G41" s="173"/>
      <c r="H41" s="173"/>
      <c r="I41" s="173"/>
      <c r="J41" s="59"/>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row>
    <row r="42" spans="2:73" ht="36" customHeight="1" x14ac:dyDescent="0.25">
      <c r="B42" s="147"/>
      <c r="C42" s="148"/>
      <c r="D42" s="148"/>
      <c r="E42" s="148"/>
      <c r="F42" s="148"/>
      <c r="G42" s="148"/>
      <c r="H42" s="148"/>
      <c r="I42" s="149"/>
      <c r="J42" s="59"/>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row>
    <row r="43" spans="2:73" ht="42.6" customHeight="1" x14ac:dyDescent="0.25">
      <c r="B43" s="150"/>
      <c r="C43" s="151"/>
      <c r="D43" s="151"/>
      <c r="E43" s="151"/>
      <c r="F43" s="151"/>
      <c r="G43" s="151"/>
      <c r="H43" s="151"/>
      <c r="I43" s="152"/>
      <c r="J43" s="59"/>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row>
    <row r="44" spans="2:73" ht="42.6" customHeight="1" x14ac:dyDescent="0.25">
      <c r="B44" s="150"/>
      <c r="C44" s="151"/>
      <c r="D44" s="151"/>
      <c r="E44" s="151"/>
      <c r="F44" s="151"/>
      <c r="G44" s="151"/>
      <c r="H44" s="151"/>
      <c r="I44" s="152"/>
      <c r="J44" s="59"/>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row>
    <row r="45" spans="2:73" ht="42.6" customHeight="1" x14ac:dyDescent="0.25">
      <c r="B45" s="150"/>
      <c r="C45" s="151"/>
      <c r="D45" s="151"/>
      <c r="E45" s="151"/>
      <c r="F45" s="151"/>
      <c r="G45" s="151"/>
      <c r="H45" s="151"/>
      <c r="I45" s="1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row>
    <row r="46" spans="2:73" ht="42.6" customHeight="1" x14ac:dyDescent="0.25">
      <c r="B46" s="150"/>
      <c r="C46" s="151"/>
      <c r="D46" s="151"/>
      <c r="E46" s="151"/>
      <c r="F46" s="151"/>
      <c r="G46" s="151"/>
      <c r="H46" s="151"/>
      <c r="I46" s="1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row>
    <row r="47" spans="2:73" ht="42.6" customHeight="1" x14ac:dyDescent="0.25">
      <c r="B47" s="150"/>
      <c r="C47" s="151"/>
      <c r="D47" s="151"/>
      <c r="E47" s="151"/>
      <c r="F47" s="151"/>
      <c r="G47" s="151"/>
      <c r="H47" s="151"/>
      <c r="I47" s="1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row>
    <row r="48" spans="2:73" ht="42.6" customHeight="1" x14ac:dyDescent="0.25">
      <c r="B48" s="150"/>
      <c r="C48" s="151"/>
      <c r="D48" s="151"/>
      <c r="E48" s="151"/>
      <c r="F48" s="151"/>
      <c r="G48" s="151"/>
      <c r="H48" s="151"/>
      <c r="I48" s="1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row>
    <row r="49" spans="2:73" ht="42.6" customHeight="1" x14ac:dyDescent="0.25">
      <c r="B49" s="150"/>
      <c r="C49" s="151"/>
      <c r="D49" s="151"/>
      <c r="E49" s="151"/>
      <c r="F49" s="151"/>
      <c r="G49" s="151"/>
      <c r="H49" s="151"/>
      <c r="I49" s="1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2"/>
      <c r="BR49" s="52"/>
      <c r="BS49" s="52"/>
      <c r="BT49" s="52"/>
      <c r="BU49" s="52"/>
    </row>
    <row r="50" spans="2:73" ht="42.6" customHeight="1" x14ac:dyDescent="0.25">
      <c r="B50" s="150"/>
      <c r="C50" s="151"/>
      <c r="D50" s="151"/>
      <c r="E50" s="151"/>
      <c r="F50" s="151"/>
      <c r="G50" s="151"/>
      <c r="H50" s="151"/>
      <c r="I50" s="1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row>
    <row r="51" spans="2:73" ht="42.6" customHeight="1" x14ac:dyDescent="0.25">
      <c r="B51" s="150"/>
      <c r="C51" s="151"/>
      <c r="D51" s="151"/>
      <c r="E51" s="151"/>
      <c r="F51" s="151"/>
      <c r="G51" s="151"/>
      <c r="H51" s="151"/>
      <c r="I51" s="1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row>
    <row r="52" spans="2:73" ht="42.6" customHeight="1" x14ac:dyDescent="0.25">
      <c r="B52" s="150"/>
      <c r="C52" s="151"/>
      <c r="D52" s="151"/>
      <c r="E52" s="151"/>
      <c r="F52" s="151"/>
      <c r="G52" s="151"/>
      <c r="H52" s="151"/>
      <c r="I52" s="1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row>
    <row r="53" spans="2:73" ht="42.6" customHeight="1" x14ac:dyDescent="0.25">
      <c r="B53" s="150"/>
      <c r="C53" s="151"/>
      <c r="D53" s="151"/>
      <c r="E53" s="151"/>
      <c r="F53" s="151"/>
      <c r="G53" s="151"/>
      <c r="H53" s="151"/>
      <c r="I53" s="1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row>
    <row r="54" spans="2:73" ht="42.6" customHeight="1" x14ac:dyDescent="0.25">
      <c r="B54" s="150"/>
      <c r="C54" s="151"/>
      <c r="D54" s="151"/>
      <c r="E54" s="151"/>
      <c r="F54" s="151"/>
      <c r="G54" s="151"/>
      <c r="H54" s="151"/>
      <c r="I54" s="1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2"/>
    </row>
    <row r="55" spans="2:73" ht="42.6" customHeight="1" x14ac:dyDescent="0.25">
      <c r="B55" s="150"/>
      <c r="C55" s="151"/>
      <c r="D55" s="151"/>
      <c r="E55" s="151"/>
      <c r="F55" s="151"/>
      <c r="G55" s="151"/>
      <c r="H55" s="151"/>
      <c r="I55" s="1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row>
    <row r="56" spans="2:73" ht="42.6" customHeight="1" x14ac:dyDescent="0.25">
      <c r="B56" s="150"/>
      <c r="C56" s="151"/>
      <c r="D56" s="151"/>
      <c r="E56" s="151"/>
      <c r="F56" s="151"/>
      <c r="G56" s="151"/>
      <c r="H56" s="151"/>
      <c r="I56" s="1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row>
    <row r="57" spans="2:73" ht="42.6" customHeight="1" x14ac:dyDescent="0.25">
      <c r="B57" s="150"/>
      <c r="C57" s="151"/>
      <c r="D57" s="151"/>
      <c r="E57" s="151"/>
      <c r="F57" s="151"/>
      <c r="G57" s="151"/>
      <c r="H57" s="151"/>
      <c r="I57" s="1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row>
    <row r="58" spans="2:73" ht="42.6" customHeight="1" x14ac:dyDescent="0.25">
      <c r="B58" s="150"/>
      <c r="C58" s="151"/>
      <c r="D58" s="151"/>
      <c r="E58" s="151"/>
      <c r="F58" s="151"/>
      <c r="G58" s="151"/>
      <c r="H58" s="151"/>
      <c r="I58" s="1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2"/>
      <c r="BT58" s="52"/>
      <c r="BU58" s="52"/>
    </row>
    <row r="59" spans="2:73" ht="42.6" customHeight="1" x14ac:dyDescent="0.25">
      <c r="B59" s="150"/>
      <c r="C59" s="151"/>
      <c r="D59" s="151"/>
      <c r="E59" s="151"/>
      <c r="F59" s="151"/>
      <c r="G59" s="151"/>
      <c r="H59" s="151"/>
      <c r="I59" s="1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row>
    <row r="60" spans="2:73" ht="42.6" customHeight="1" x14ac:dyDescent="0.25">
      <c r="B60" s="153"/>
      <c r="C60" s="154"/>
      <c r="D60" s="154"/>
      <c r="E60" s="154"/>
      <c r="F60" s="154"/>
      <c r="G60" s="154"/>
      <c r="H60" s="154"/>
      <c r="I60" s="155"/>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row>
    <row r="61" spans="2:73" x14ac:dyDescent="0.25">
      <c r="B61" s="157" t="s">
        <v>184</v>
      </c>
      <c r="C61" s="157"/>
      <c r="D61" s="157"/>
      <c r="E61" s="157"/>
      <c r="F61" s="157"/>
      <c r="G61" s="157"/>
      <c r="H61" s="157"/>
      <c r="I61" s="70">
        <f>LEN(TRIM(B42))-LEN(SUBSTITUTE(B42," ",""))+1</f>
        <v>1</v>
      </c>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c r="BT61" s="52"/>
      <c r="BU61" s="52"/>
    </row>
    <row r="62" spans="2:73" ht="23.25" x14ac:dyDescent="0.25">
      <c r="B62" s="156" t="str">
        <f xml:space="preserve"> IF(I61&gt;500,"Attention! There are more than 500 words, please reduce the number of words.","")</f>
        <v/>
      </c>
      <c r="C62" s="156"/>
      <c r="D62" s="156"/>
      <c r="E62" s="156"/>
      <c r="F62" s="156"/>
      <c r="G62" s="156"/>
      <c r="H62" s="156"/>
      <c r="I62" s="156"/>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row>
    <row r="63" spans="2:73" x14ac:dyDescent="0.25">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2"/>
    </row>
    <row r="64" spans="2:73" ht="23.25" x14ac:dyDescent="0.25">
      <c r="B64" s="158" t="s">
        <v>180</v>
      </c>
      <c r="C64" s="159"/>
      <c r="D64" s="159"/>
      <c r="E64" s="159"/>
      <c r="F64" s="159"/>
      <c r="G64" s="159"/>
      <c r="H64" s="159"/>
      <c r="I64" s="160"/>
      <c r="J64" s="61"/>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2"/>
    </row>
    <row r="65" spans="2:73" x14ac:dyDescent="0.25">
      <c r="B65" s="167"/>
      <c r="C65" s="167"/>
      <c r="D65" s="167"/>
      <c r="E65" s="167"/>
      <c r="F65" s="167"/>
      <c r="G65" s="167"/>
      <c r="H65" s="167"/>
      <c r="I65" s="167"/>
      <c r="J65" s="1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row>
    <row r="66" spans="2:73" x14ac:dyDescent="0.25">
      <c r="B66" s="9"/>
      <c r="C66" s="9"/>
      <c r="D66" s="9"/>
      <c r="E66" s="9"/>
      <c r="F66" s="9"/>
      <c r="G66" s="9"/>
      <c r="H66" s="9"/>
      <c r="I66" s="9"/>
      <c r="J66" s="1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c r="BK66" s="52"/>
      <c r="BL66" s="52"/>
      <c r="BM66" s="52"/>
      <c r="BN66" s="52"/>
      <c r="BO66" s="52"/>
      <c r="BP66" s="52"/>
      <c r="BQ66" s="52"/>
      <c r="BR66" s="52"/>
      <c r="BS66" s="52"/>
      <c r="BT66" s="52"/>
      <c r="BU66" s="52"/>
    </row>
    <row r="67" spans="2:73" s="27" customFormat="1" ht="21" x14ac:dyDescent="0.25">
      <c r="B67" s="216" t="s">
        <v>77</v>
      </c>
      <c r="C67" s="216"/>
      <c r="D67" s="216"/>
      <c r="E67" s="216"/>
      <c r="F67" s="216"/>
      <c r="G67" s="216"/>
      <c r="H67" s="216"/>
      <c r="I67" s="216"/>
      <c r="J67" s="41"/>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row>
    <row r="68" spans="2:73" x14ac:dyDescent="0.25">
      <c r="B68" s="40"/>
      <c r="C68" s="167"/>
      <c r="D68" s="167"/>
      <c r="E68" s="167"/>
      <c r="F68" s="167"/>
      <c r="G68" s="167"/>
      <c r="H68" s="167"/>
      <c r="I68" s="168"/>
      <c r="J68" s="45"/>
      <c r="K68" s="53"/>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row>
    <row r="69" spans="2:73" x14ac:dyDescent="0.25">
      <c r="B69" s="40"/>
      <c r="C69" s="9"/>
      <c r="D69" s="9"/>
      <c r="E69" s="9"/>
      <c r="F69" s="9"/>
      <c r="G69" s="9"/>
      <c r="H69" s="9"/>
      <c r="I69" s="33"/>
      <c r="J69" s="45"/>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row>
    <row r="70" spans="2:73" ht="20.100000000000001" customHeight="1" x14ac:dyDescent="0.25">
      <c r="B70" s="40" t="s">
        <v>78</v>
      </c>
      <c r="C70" s="143" t="str">
        <f>E14</f>
        <v xml:space="preserve"> </v>
      </c>
      <c r="D70" s="144"/>
      <c r="E70" s="144"/>
      <c r="F70" s="144"/>
      <c r="G70" s="145"/>
      <c r="H70" s="28"/>
      <c r="I70" s="28"/>
      <c r="J70" s="28"/>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2"/>
      <c r="BM70" s="52"/>
      <c r="BN70" s="52"/>
      <c r="BO70" s="52"/>
      <c r="BP70" s="52"/>
      <c r="BQ70" s="52"/>
      <c r="BR70" s="52"/>
      <c r="BS70" s="52"/>
      <c r="BT70" s="52"/>
      <c r="BU70" s="52"/>
    </row>
    <row r="71" spans="2:73" ht="20.100000000000001" customHeight="1" x14ac:dyDescent="0.25">
      <c r="B71" s="167"/>
      <c r="C71" s="167"/>
      <c r="D71" s="167"/>
      <c r="E71" s="167"/>
      <c r="F71" s="167"/>
      <c r="G71" s="167"/>
      <c r="H71" s="167"/>
      <c r="I71" s="167"/>
      <c r="J71" s="1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2"/>
      <c r="BL71" s="52"/>
      <c r="BM71" s="52"/>
      <c r="BN71" s="52"/>
      <c r="BO71" s="52"/>
      <c r="BP71" s="52"/>
      <c r="BQ71" s="52"/>
      <c r="BR71" s="52"/>
      <c r="BS71" s="52"/>
      <c r="BT71" s="52"/>
      <c r="BU71" s="52"/>
    </row>
    <row r="72" spans="2:73" ht="164.1" customHeight="1" x14ac:dyDescent="0.25">
      <c r="B72" s="214" t="s">
        <v>232</v>
      </c>
      <c r="C72" s="214"/>
      <c r="D72" s="214"/>
      <c r="E72" s="214"/>
      <c r="F72" s="215"/>
      <c r="G72" s="215"/>
      <c r="H72" s="215"/>
      <c r="I72" s="215"/>
      <c r="J72" s="40"/>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2"/>
      <c r="BP72" s="52"/>
      <c r="BQ72" s="52"/>
      <c r="BR72" s="52"/>
      <c r="BS72" s="52"/>
      <c r="BT72" s="52"/>
      <c r="BU72" s="52"/>
    </row>
    <row r="73" spans="2:73" ht="112.5" customHeight="1" x14ac:dyDescent="0.25">
      <c r="B73" s="163" t="s">
        <v>230</v>
      </c>
      <c r="C73" s="218"/>
      <c r="D73" s="218"/>
      <c r="E73" s="218"/>
      <c r="F73" s="218"/>
      <c r="G73" s="218"/>
      <c r="H73" s="218"/>
      <c r="I73" s="218"/>
      <c r="J73" s="1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2"/>
      <c r="BL73" s="52"/>
      <c r="BM73" s="52"/>
      <c r="BN73" s="52"/>
      <c r="BO73" s="52"/>
      <c r="BP73" s="52"/>
      <c r="BQ73" s="52"/>
      <c r="BR73" s="52"/>
      <c r="BS73" s="52"/>
      <c r="BT73" s="52"/>
      <c r="BU73" s="52"/>
    </row>
    <row r="74" spans="2:73" ht="90.6" customHeight="1" x14ac:dyDescent="0.25">
      <c r="B74" s="163" t="s">
        <v>231</v>
      </c>
      <c r="C74" s="163"/>
      <c r="D74" s="163"/>
      <c r="E74" s="163"/>
      <c r="F74" s="163"/>
      <c r="G74" s="163"/>
      <c r="H74" s="163"/>
      <c r="I74" s="163"/>
      <c r="J74" s="93"/>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row>
    <row r="75" spans="2:73" x14ac:dyDescent="0.25">
      <c r="B75" s="116"/>
      <c r="C75" s="116"/>
      <c r="D75" s="116"/>
      <c r="E75" s="116"/>
      <c r="F75" s="116"/>
      <c r="G75" s="116"/>
      <c r="H75" s="116"/>
      <c r="I75" s="116"/>
      <c r="J75" s="93"/>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row>
    <row r="76" spans="2:73" ht="41.25" customHeight="1" x14ac:dyDescent="0.25">
      <c r="B76" s="217" t="s">
        <v>242</v>
      </c>
      <c r="C76" s="217"/>
      <c r="D76" s="217"/>
      <c r="E76" s="217"/>
      <c r="F76" s="217"/>
      <c r="G76" s="217"/>
      <c r="H76" s="217"/>
      <c r="I76" s="85" t="s">
        <v>157</v>
      </c>
      <c r="J76" s="58"/>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row>
    <row r="77" spans="2:73" ht="16.5" customHeight="1" x14ac:dyDescent="0.25">
      <c r="B77" s="162" t="s">
        <v>202</v>
      </c>
      <c r="C77" s="162"/>
      <c r="D77" s="162"/>
      <c r="E77" s="162"/>
      <c r="F77" s="162"/>
      <c r="G77" s="162"/>
      <c r="H77" s="162"/>
      <c r="I77" s="162"/>
      <c r="J77" s="58"/>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2"/>
    </row>
    <row r="78" spans="2:73" ht="18.75" x14ac:dyDescent="0.25">
      <c r="B78" s="161" t="str">
        <f>IF(I76="NO","Attention! If you do not select 'YES' then your application will not be accepted.","")</f>
        <v/>
      </c>
      <c r="C78" s="161"/>
      <c r="D78" s="161"/>
      <c r="E78" s="161"/>
      <c r="F78" s="161"/>
      <c r="G78" s="161"/>
      <c r="H78" s="161"/>
      <c r="I78" s="161"/>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52"/>
      <c r="BU78" s="52"/>
    </row>
    <row r="79" spans="2:73" ht="18.75" x14ac:dyDescent="0.25">
      <c r="B79" s="92"/>
      <c r="C79" s="92"/>
      <c r="D79" s="92"/>
      <c r="E79" s="92"/>
      <c r="F79" s="92"/>
      <c r="G79" s="92"/>
      <c r="H79" s="92"/>
      <c r="I79" s="9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52"/>
      <c r="BM79" s="52"/>
      <c r="BN79" s="52"/>
      <c r="BO79" s="52"/>
      <c r="BP79" s="52"/>
      <c r="BQ79" s="52"/>
      <c r="BR79" s="52"/>
      <c r="BS79" s="52"/>
      <c r="BT79" s="52"/>
      <c r="BU79" s="52"/>
    </row>
    <row r="80" spans="2:73" ht="21" customHeight="1" x14ac:dyDescent="0.25">
      <c r="B80" s="62" t="s">
        <v>78</v>
      </c>
      <c r="C80" s="146" t="str">
        <f>C70</f>
        <v xml:space="preserve"> </v>
      </c>
      <c r="D80" s="146"/>
      <c r="E80" s="146"/>
      <c r="F80" s="146"/>
      <c r="G80" s="32"/>
      <c r="H80" s="32"/>
      <c r="I80" s="32"/>
      <c r="J80" s="3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2"/>
      <c r="BN80" s="52"/>
      <c r="BO80" s="52"/>
      <c r="BP80" s="52"/>
      <c r="BQ80" s="52"/>
      <c r="BR80" s="52"/>
      <c r="BS80" s="52"/>
      <c r="BT80" s="52"/>
      <c r="BU80" s="52"/>
    </row>
    <row r="81" spans="1:73" ht="21" customHeight="1" x14ac:dyDescent="0.25">
      <c r="B81" s="62" t="s">
        <v>169</v>
      </c>
      <c r="C81" s="219"/>
      <c r="D81" s="219"/>
      <c r="E81" s="219"/>
      <c r="F81" s="219"/>
      <c r="G81" s="32"/>
      <c r="H81" s="32"/>
      <c r="I81" s="32"/>
      <c r="J81" s="3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2"/>
      <c r="AV81" s="52"/>
      <c r="AW81" s="52"/>
      <c r="AX81" s="52"/>
      <c r="AY81" s="52"/>
      <c r="AZ81" s="52"/>
      <c r="BA81" s="52"/>
      <c r="BB81" s="52"/>
      <c r="BC81" s="52"/>
      <c r="BD81" s="52"/>
      <c r="BE81" s="52"/>
      <c r="BF81" s="52"/>
      <c r="BG81" s="52"/>
      <c r="BH81" s="52"/>
      <c r="BI81" s="52"/>
      <c r="BJ81" s="52"/>
      <c r="BK81" s="52"/>
      <c r="BL81" s="52"/>
      <c r="BM81" s="52"/>
      <c r="BN81" s="52"/>
      <c r="BO81" s="52"/>
      <c r="BP81" s="52"/>
      <c r="BQ81" s="52"/>
      <c r="BR81" s="52"/>
      <c r="BS81" s="52"/>
      <c r="BT81" s="52"/>
      <c r="BU81" s="52"/>
    </row>
    <row r="82" spans="1:73" ht="21" customHeight="1" x14ac:dyDescent="0.25">
      <c r="B82" s="62" t="s">
        <v>160</v>
      </c>
      <c r="C82" s="219"/>
      <c r="D82" s="219"/>
      <c r="E82" s="219"/>
      <c r="F82" s="219"/>
      <c r="G82" s="32"/>
      <c r="H82" s="32"/>
      <c r="I82" s="32"/>
      <c r="J82" s="3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row>
    <row r="83" spans="1:73" x14ac:dyDescent="0.25">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c r="BB83" s="52"/>
      <c r="BC83" s="52"/>
      <c r="BD83" s="52"/>
      <c r="BE83" s="52"/>
      <c r="BF83" s="52"/>
      <c r="BG83" s="52"/>
      <c r="BH83" s="52"/>
      <c r="BI83" s="52"/>
      <c r="BJ83" s="52"/>
      <c r="BK83" s="52"/>
      <c r="BL83" s="52"/>
      <c r="BM83" s="52"/>
      <c r="BN83" s="52"/>
      <c r="BO83" s="52"/>
      <c r="BP83" s="52"/>
      <c r="BQ83" s="52"/>
      <c r="BR83" s="52"/>
      <c r="BS83" s="52"/>
      <c r="BT83" s="52"/>
      <c r="BU83" s="52"/>
    </row>
    <row r="84" spans="1:73" x14ac:dyDescent="0.25">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2"/>
      <c r="BA84" s="52"/>
      <c r="BB84" s="52"/>
      <c r="BC84" s="52"/>
      <c r="BD84" s="52"/>
      <c r="BE84" s="52"/>
      <c r="BF84" s="52"/>
      <c r="BG84" s="52"/>
      <c r="BH84" s="52"/>
      <c r="BI84" s="52"/>
      <c r="BJ84" s="52"/>
      <c r="BK84" s="52"/>
      <c r="BL84" s="52"/>
      <c r="BM84" s="52"/>
      <c r="BN84" s="52"/>
      <c r="BO84" s="52"/>
      <c r="BP84" s="52"/>
      <c r="BQ84" s="52"/>
      <c r="BR84" s="52"/>
      <c r="BS84" s="52"/>
      <c r="BT84" s="52"/>
      <c r="BU84" s="52"/>
    </row>
    <row r="85" spans="1:73" x14ac:dyDescent="0.25">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c r="AT85" s="52"/>
      <c r="AU85" s="52"/>
      <c r="AV85" s="52"/>
      <c r="AW85" s="52"/>
      <c r="AX85" s="52"/>
      <c r="AY85" s="52"/>
      <c r="AZ85" s="52"/>
      <c r="BA85" s="52"/>
      <c r="BB85" s="52"/>
      <c r="BC85" s="52"/>
      <c r="BD85" s="52"/>
      <c r="BE85" s="52"/>
      <c r="BF85" s="52"/>
      <c r="BG85" s="52"/>
      <c r="BH85" s="52"/>
      <c r="BI85" s="52"/>
      <c r="BJ85" s="52"/>
      <c r="BK85" s="52"/>
      <c r="BL85" s="52"/>
      <c r="BM85" s="52"/>
      <c r="BN85" s="52"/>
      <c r="BO85" s="52"/>
      <c r="BP85" s="52"/>
      <c r="BQ85" s="52"/>
      <c r="BR85" s="52"/>
      <c r="BS85" s="52"/>
      <c r="BT85" s="52"/>
      <c r="BU85" s="52"/>
    </row>
    <row r="86" spans="1:73" ht="116.45" customHeight="1" x14ac:dyDescent="0.25">
      <c r="B86" s="214" t="s">
        <v>201</v>
      </c>
      <c r="C86" s="214"/>
      <c r="D86" s="214"/>
      <c r="E86" s="214"/>
      <c r="F86" s="215"/>
      <c r="G86" s="215"/>
      <c r="H86" s="215"/>
      <c r="I86" s="215"/>
      <c r="J86" s="40"/>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row>
    <row r="87" spans="1:73" ht="35.450000000000003" customHeight="1" x14ac:dyDescent="0.25">
      <c r="B87" s="138" t="str">
        <f>IF(C134&gt;=1,"ATTENTION! One or more mandatory cells are not filled in above.","")</f>
        <v>ATTENTION! One or more mandatory cells are not filled in above.</v>
      </c>
      <c r="C87" s="138"/>
      <c r="D87" s="138"/>
      <c r="E87" s="138"/>
      <c r="F87" s="138"/>
      <c r="G87" s="138"/>
      <c r="H87" s="138"/>
      <c r="I87" s="138"/>
      <c r="J87" s="97"/>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row>
    <row r="88" spans="1:73" ht="35.450000000000003" customHeight="1" x14ac:dyDescent="0.25">
      <c r="B88" s="138" t="str">
        <f>IF(C137=1,"ATTENTION! PART 5 does not contain at least one completed Sector/Policy area.","")</f>
        <v>ATTENTION! PART 5 does not contain at least one completed Sector/Policy area.</v>
      </c>
      <c r="C88" s="138"/>
      <c r="D88" s="138"/>
      <c r="E88" s="138"/>
      <c r="F88" s="138"/>
      <c r="G88" s="138"/>
      <c r="H88" s="138"/>
      <c r="I88" s="138"/>
      <c r="J88" s="117"/>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52"/>
    </row>
    <row r="89" spans="1:73" x14ac:dyDescent="0.25">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row>
    <row r="90" spans="1:73" x14ac:dyDescent="0.25">
      <c r="A90" s="52"/>
      <c r="B90" s="127" t="s">
        <v>234</v>
      </c>
      <c r="C90" s="52"/>
      <c r="D90" s="52"/>
      <c r="E90" s="52"/>
      <c r="F90" s="52"/>
      <c r="G90" s="52"/>
      <c r="H90" s="52"/>
      <c r="I90" s="53"/>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row>
    <row r="91" spans="1:73" x14ac:dyDescent="0.25">
      <c r="A91" s="52"/>
      <c r="B91" s="52"/>
      <c r="C91" s="52"/>
      <c r="D91" s="52"/>
      <c r="E91" s="52"/>
      <c r="F91" s="52"/>
      <c r="G91" s="52"/>
      <c r="H91" s="52"/>
      <c r="I91" s="53"/>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row>
    <row r="92" spans="1:73" x14ac:dyDescent="0.25">
      <c r="A92" s="52"/>
      <c r="B92" s="52"/>
      <c r="C92" s="52"/>
      <c r="D92" s="52"/>
      <c r="E92" s="52"/>
      <c r="F92" s="52"/>
      <c r="G92" s="52"/>
      <c r="H92" s="52"/>
      <c r="I92" s="53"/>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row>
    <row r="93" spans="1:73" x14ac:dyDescent="0.25">
      <c r="A93" s="52"/>
      <c r="B93" s="52"/>
      <c r="C93" s="52"/>
      <c r="D93" s="52"/>
      <c r="E93" s="52"/>
      <c r="F93" s="52"/>
      <c r="G93" s="52"/>
      <c r="H93" s="52"/>
      <c r="I93" s="53"/>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row>
    <row r="94" spans="1:73" x14ac:dyDescent="0.25">
      <c r="A94" s="52"/>
      <c r="B94" s="52"/>
      <c r="C94" s="52"/>
      <c r="D94" s="52"/>
      <c r="E94" s="52"/>
      <c r="F94" s="52"/>
      <c r="G94" s="52"/>
      <c r="H94" s="52"/>
      <c r="I94" s="53"/>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row>
    <row r="95" spans="1:73" x14ac:dyDescent="0.25">
      <c r="A95" s="52"/>
      <c r="B95" s="52"/>
      <c r="C95" s="52"/>
      <c r="D95" s="52"/>
      <c r="E95" s="52"/>
      <c r="F95" s="52"/>
      <c r="G95" s="52"/>
      <c r="H95" s="52"/>
      <c r="I95" s="53"/>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row>
    <row r="96" spans="1:73" x14ac:dyDescent="0.25">
      <c r="A96" s="52"/>
      <c r="B96" s="52"/>
      <c r="C96" s="52"/>
      <c r="D96" s="52"/>
      <c r="E96" s="52"/>
      <c r="F96" s="52"/>
      <c r="G96" s="52"/>
      <c r="H96" s="52"/>
      <c r="I96" s="53"/>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row>
    <row r="97" spans="1:46" x14ac:dyDescent="0.25">
      <c r="A97" s="52"/>
      <c r="B97" s="52"/>
      <c r="C97" s="52"/>
      <c r="D97" s="52"/>
      <c r="E97" s="52"/>
      <c r="F97" s="52"/>
      <c r="G97" s="52"/>
      <c r="H97" s="52"/>
      <c r="I97" s="53"/>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row>
    <row r="98" spans="1:46" x14ac:dyDescent="0.25">
      <c r="A98" s="52"/>
      <c r="B98" s="52"/>
      <c r="C98" s="52"/>
      <c r="D98" s="52"/>
      <c r="E98" s="52"/>
      <c r="F98" s="52"/>
      <c r="G98" s="52"/>
      <c r="H98" s="52"/>
      <c r="I98" s="53"/>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row>
    <row r="99" spans="1:46" x14ac:dyDescent="0.25">
      <c r="A99" s="52"/>
      <c r="B99" s="52"/>
      <c r="C99" s="52"/>
      <c r="D99" s="52"/>
      <c r="E99" s="52"/>
      <c r="F99" s="52"/>
      <c r="G99" s="52"/>
      <c r="H99" s="52"/>
      <c r="I99" s="53"/>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c r="AT99" s="52"/>
    </row>
    <row r="100" spans="1:46" x14ac:dyDescent="0.25">
      <c r="A100" s="52"/>
      <c r="B100" s="52"/>
      <c r="C100" s="52"/>
      <c r="D100" s="52"/>
      <c r="E100" s="52"/>
      <c r="F100" s="52"/>
      <c r="G100" s="52"/>
      <c r="H100" s="52"/>
      <c r="I100" s="53"/>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row>
    <row r="101" spans="1:46" x14ac:dyDescent="0.25">
      <c r="A101" s="52"/>
      <c r="B101" s="52"/>
      <c r="C101" s="52"/>
      <c r="D101" s="52"/>
      <c r="E101" s="52"/>
      <c r="F101" s="52"/>
      <c r="G101" s="52"/>
      <c r="H101" s="52"/>
      <c r="I101" s="53"/>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row>
    <row r="102" spans="1:46" x14ac:dyDescent="0.25">
      <c r="A102" s="52"/>
      <c r="B102" s="52"/>
      <c r="C102" s="52"/>
      <c r="D102" s="52"/>
      <c r="E102" s="52"/>
      <c r="F102" s="52"/>
      <c r="G102" s="52"/>
      <c r="H102" s="52"/>
      <c r="I102" s="53"/>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row>
    <row r="103" spans="1:46" x14ac:dyDescent="0.25">
      <c r="A103" s="52"/>
      <c r="B103" s="52"/>
      <c r="C103" s="52"/>
      <c r="D103" s="52"/>
      <c r="E103" s="52"/>
      <c r="F103" s="52"/>
      <c r="G103" s="52"/>
      <c r="H103" s="52"/>
      <c r="I103" s="53"/>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row>
    <row r="104" spans="1:46" x14ac:dyDescent="0.25">
      <c r="A104" s="52"/>
      <c r="B104" s="52"/>
      <c r="C104" s="52"/>
      <c r="D104" s="52"/>
      <c r="E104" s="52"/>
      <c r="F104" s="52"/>
      <c r="G104" s="52"/>
      <c r="H104" s="52"/>
      <c r="I104" s="53"/>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c r="AT104" s="52"/>
    </row>
    <row r="105" spans="1:46" x14ac:dyDescent="0.25">
      <c r="A105" s="52"/>
      <c r="B105" s="52"/>
      <c r="C105" s="52"/>
      <c r="D105" s="52"/>
      <c r="E105" s="52"/>
      <c r="F105" s="52"/>
      <c r="G105" s="52"/>
      <c r="H105" s="52"/>
      <c r="I105" s="53"/>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AR105" s="52"/>
      <c r="AS105" s="52"/>
      <c r="AT105" s="52"/>
    </row>
    <row r="106" spans="1:46" x14ac:dyDescent="0.25">
      <c r="A106" s="52"/>
      <c r="B106" s="52"/>
      <c r="C106" s="52"/>
      <c r="D106" s="52"/>
      <c r="E106" s="52"/>
      <c r="F106" s="52"/>
      <c r="G106" s="52"/>
      <c r="H106" s="52"/>
      <c r="I106" s="53"/>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row>
    <row r="107" spans="1:46" x14ac:dyDescent="0.25">
      <c r="A107" s="52"/>
      <c r="B107" s="52"/>
      <c r="C107" s="52"/>
      <c r="D107" s="52"/>
      <c r="E107" s="52"/>
      <c r="F107" s="52"/>
      <c r="G107" s="52"/>
      <c r="H107" s="52"/>
      <c r="I107" s="53"/>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row>
    <row r="108" spans="1:46" x14ac:dyDescent="0.25">
      <c r="A108" s="52"/>
      <c r="B108" s="52"/>
      <c r="C108" s="52"/>
      <c r="D108" s="52"/>
      <c r="E108" s="52"/>
      <c r="F108" s="52"/>
      <c r="G108" s="52"/>
      <c r="H108" s="52"/>
      <c r="I108" s="53"/>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row>
    <row r="109" spans="1:46" x14ac:dyDescent="0.25">
      <c r="A109" s="52"/>
      <c r="B109" s="52"/>
      <c r="C109" s="52"/>
      <c r="D109" s="52"/>
      <c r="E109" s="52"/>
      <c r="F109" s="52"/>
      <c r="G109" s="52"/>
      <c r="H109" s="52"/>
      <c r="I109" s="53"/>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row>
    <row r="110" spans="1:46" x14ac:dyDescent="0.25">
      <c r="A110" s="52"/>
      <c r="B110" s="52"/>
      <c r="C110" s="52"/>
      <c r="D110" s="52"/>
      <c r="E110" s="52"/>
      <c r="F110" s="52"/>
      <c r="G110" s="52"/>
      <c r="H110" s="52"/>
      <c r="I110" s="53"/>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row>
    <row r="111" spans="1:46" x14ac:dyDescent="0.25">
      <c r="A111" s="52"/>
      <c r="B111" s="52"/>
      <c r="C111" s="52"/>
      <c r="D111" s="52"/>
      <c r="E111" s="52"/>
      <c r="F111" s="52"/>
      <c r="G111" s="52"/>
      <c r="H111" s="52"/>
      <c r="I111" s="53"/>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row>
    <row r="112" spans="1:46" x14ac:dyDescent="0.25">
      <c r="A112" s="52"/>
      <c r="B112" s="52"/>
      <c r="C112" s="52"/>
      <c r="D112" s="52"/>
      <c r="E112" s="52"/>
      <c r="F112" s="52"/>
      <c r="G112" s="52"/>
      <c r="H112" s="52"/>
      <c r="I112" s="53"/>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row>
    <row r="113" spans="1:46" x14ac:dyDescent="0.25">
      <c r="A113" s="52"/>
      <c r="B113" s="52"/>
      <c r="C113" s="52"/>
      <c r="D113" s="52"/>
      <c r="E113" s="52"/>
      <c r="F113" s="52"/>
      <c r="G113" s="52"/>
      <c r="H113" s="52"/>
      <c r="I113" s="53"/>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row>
    <row r="114" spans="1:46" x14ac:dyDescent="0.25">
      <c r="A114" s="52"/>
      <c r="B114" s="52"/>
      <c r="C114" s="52"/>
      <c r="D114" s="52"/>
      <c r="E114" s="52"/>
      <c r="F114" s="52"/>
      <c r="G114" s="52"/>
      <c r="H114" s="52"/>
      <c r="I114" s="53"/>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row>
    <row r="115" spans="1:46" x14ac:dyDescent="0.25">
      <c r="A115" s="52"/>
      <c r="B115" s="52"/>
      <c r="C115" s="52"/>
      <c r="D115" s="52"/>
      <c r="E115" s="52"/>
      <c r="F115" s="52"/>
      <c r="G115" s="52"/>
      <c r="H115" s="52"/>
      <c r="I115" s="53"/>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row>
    <row r="116" spans="1:46" x14ac:dyDescent="0.25">
      <c r="A116" s="52"/>
      <c r="B116" s="52"/>
      <c r="C116" s="52"/>
      <c r="D116" s="52"/>
      <c r="E116" s="52"/>
      <c r="F116" s="52"/>
      <c r="G116" s="52"/>
      <c r="H116" s="52"/>
      <c r="I116" s="53"/>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AR116" s="52"/>
      <c r="AS116" s="52"/>
      <c r="AT116" s="52"/>
    </row>
    <row r="117" spans="1:46" x14ac:dyDescent="0.25">
      <c r="A117" s="52"/>
      <c r="B117" s="52"/>
      <c r="C117" s="52"/>
      <c r="D117" s="52"/>
      <c r="E117" s="52"/>
      <c r="F117" s="52"/>
      <c r="G117" s="52"/>
      <c r="H117" s="52"/>
      <c r="I117" s="53"/>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c r="AQ117" s="52"/>
      <c r="AR117" s="52"/>
      <c r="AS117" s="52"/>
      <c r="AT117" s="52"/>
    </row>
    <row r="118" spans="1:46" x14ac:dyDescent="0.25">
      <c r="A118" s="52"/>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row>
    <row r="119" spans="1:46" hidden="1" outlineLevel="1" x14ac:dyDescent="0.25">
      <c r="A119" s="52"/>
      <c r="B119" s="137" t="s">
        <v>221</v>
      </c>
      <c r="C119" s="137"/>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52"/>
    </row>
    <row r="120" spans="1:46" ht="14.45" hidden="1" customHeight="1" outlineLevel="1" x14ac:dyDescent="0.25">
      <c r="A120" s="52"/>
      <c r="B120" s="100" t="s">
        <v>209</v>
      </c>
      <c r="C120" s="101" t="str">
        <f>IF(E14="","blank","comleted")</f>
        <v>comleted</v>
      </c>
      <c r="D120" s="103"/>
      <c r="E120" s="103"/>
      <c r="F120" s="103"/>
      <c r="G120" s="103"/>
      <c r="H120" s="103"/>
      <c r="I120" s="103"/>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row>
    <row r="121" spans="1:46" ht="14.45" hidden="1" customHeight="1" outlineLevel="1" x14ac:dyDescent="0.25">
      <c r="A121" s="52"/>
      <c r="B121" s="100" t="s">
        <v>210</v>
      </c>
      <c r="C121" s="101" t="str">
        <f>IF(E16="","blank","completed")</f>
        <v>blank</v>
      </c>
      <c r="D121" s="103"/>
      <c r="E121" s="120"/>
      <c r="F121" s="120"/>
      <c r="G121" s="120"/>
      <c r="H121" s="120"/>
      <c r="I121" s="103"/>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52"/>
    </row>
    <row r="122" spans="1:46" ht="14.45" hidden="1" customHeight="1" outlineLevel="1" x14ac:dyDescent="0.25">
      <c r="A122" s="52"/>
      <c r="B122" s="100" t="s">
        <v>211</v>
      </c>
      <c r="C122" s="101" t="str">
        <f>IF(E18="","blank","completed")</f>
        <v>blank</v>
      </c>
      <c r="D122" s="103"/>
      <c r="E122" s="120"/>
      <c r="F122" s="120"/>
      <c r="G122" s="120"/>
      <c r="H122" s="120"/>
      <c r="I122" s="103"/>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c r="AN122" s="52"/>
      <c r="AO122" s="52"/>
      <c r="AP122" s="52"/>
      <c r="AQ122" s="52"/>
      <c r="AR122" s="52"/>
      <c r="AS122" s="52"/>
      <c r="AT122" s="52"/>
    </row>
    <row r="123" spans="1:46" ht="14.45" hidden="1" customHeight="1" outlineLevel="1" x14ac:dyDescent="0.25">
      <c r="A123" s="52"/>
      <c r="B123" s="100" t="s">
        <v>212</v>
      </c>
      <c r="C123" s="102" t="str">
        <f>IF(E20="","blank","completed")</f>
        <v>blank</v>
      </c>
      <c r="D123" s="103"/>
      <c r="E123" s="120"/>
      <c r="F123" s="120"/>
      <c r="G123" s="120"/>
      <c r="H123" s="120"/>
      <c r="I123" s="103"/>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row>
    <row r="124" spans="1:46" ht="14.45" hidden="1" customHeight="1" outlineLevel="1" x14ac:dyDescent="0.25">
      <c r="A124" s="52"/>
      <c r="B124" s="100" t="s">
        <v>213</v>
      </c>
      <c r="C124" s="101" t="str">
        <f>IF(E22="","blank","completed")</f>
        <v>blank</v>
      </c>
      <c r="D124" s="103"/>
      <c r="E124" s="120"/>
      <c r="F124" s="120"/>
      <c r="G124" s="120"/>
      <c r="H124" s="120"/>
      <c r="I124" s="103"/>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c r="AN124" s="52"/>
      <c r="AO124" s="52"/>
      <c r="AP124" s="52"/>
      <c r="AQ124" s="52"/>
      <c r="AR124" s="52"/>
      <c r="AS124" s="52"/>
      <c r="AT124" s="52"/>
    </row>
    <row r="125" spans="1:46" ht="14.45" hidden="1" customHeight="1" outlineLevel="1" x14ac:dyDescent="0.25">
      <c r="A125" s="52"/>
      <c r="B125" s="100" t="s">
        <v>214</v>
      </c>
      <c r="C125" s="101" t="str">
        <f>IF(E23="","blank","completed")</f>
        <v>blank</v>
      </c>
      <c r="D125" s="103"/>
      <c r="E125" s="120"/>
      <c r="F125" s="120"/>
      <c r="G125" s="120"/>
      <c r="H125" s="120"/>
      <c r="I125" s="103"/>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c r="AL125" s="52"/>
      <c r="AM125" s="52"/>
      <c r="AN125" s="52"/>
      <c r="AO125" s="52"/>
      <c r="AP125" s="52"/>
      <c r="AQ125" s="52"/>
      <c r="AR125" s="52"/>
      <c r="AS125" s="52"/>
      <c r="AT125" s="52"/>
    </row>
    <row r="126" spans="1:46" ht="14.45" hidden="1" customHeight="1" outlineLevel="1" x14ac:dyDescent="0.25">
      <c r="A126" s="52"/>
      <c r="B126" s="100" t="s">
        <v>215</v>
      </c>
      <c r="C126" s="101" t="str">
        <f>IF(OR(E26="please select",E26=""),"blank","completed")</f>
        <v>blank</v>
      </c>
      <c r="D126" s="103"/>
      <c r="E126" s="120"/>
      <c r="F126" s="120"/>
      <c r="G126" s="120"/>
      <c r="H126" s="120"/>
      <c r="I126" s="103"/>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c r="AL126" s="52"/>
      <c r="AM126" s="52"/>
      <c r="AN126" s="52"/>
      <c r="AO126" s="52"/>
      <c r="AP126" s="52"/>
      <c r="AQ126" s="52"/>
      <c r="AR126" s="52"/>
      <c r="AS126" s="52"/>
      <c r="AT126" s="52"/>
    </row>
    <row r="127" spans="1:46" ht="14.45" hidden="1" customHeight="1" outlineLevel="1" x14ac:dyDescent="0.25">
      <c r="A127" s="52"/>
      <c r="B127" s="100" t="s">
        <v>216</v>
      </c>
      <c r="C127" s="101" t="str">
        <f>IF(OR(H36="Please select",H36=""),"blank","completed")</f>
        <v>blank</v>
      </c>
      <c r="D127" s="103"/>
      <c r="E127" s="120"/>
      <c r="F127" s="120"/>
      <c r="G127" s="120"/>
      <c r="H127" s="120"/>
      <c r="I127" s="103"/>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c r="AN127" s="52"/>
      <c r="AO127" s="52"/>
      <c r="AP127" s="52"/>
      <c r="AQ127" s="52"/>
      <c r="AR127" s="52"/>
      <c r="AS127" s="52"/>
      <c r="AT127" s="52"/>
    </row>
    <row r="128" spans="1:46" ht="14.45" hidden="1" customHeight="1" outlineLevel="1" x14ac:dyDescent="0.25">
      <c r="A128" s="52"/>
      <c r="B128" s="100" t="s">
        <v>222</v>
      </c>
      <c r="C128" s="101" t="str">
        <f>IF(OR(H37="please select",H37=""),"blank","completed")</f>
        <v>blank</v>
      </c>
      <c r="D128" s="103"/>
      <c r="E128" s="120"/>
      <c r="F128" s="120"/>
      <c r="G128" s="120"/>
      <c r="H128" s="120"/>
      <c r="I128" s="103"/>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c r="AN128" s="52"/>
      <c r="AO128" s="52"/>
      <c r="AP128" s="52"/>
      <c r="AQ128" s="52"/>
      <c r="AR128" s="52"/>
      <c r="AS128" s="52"/>
      <c r="AT128" s="52"/>
    </row>
    <row r="129" spans="1:46" ht="14.45" hidden="1" customHeight="1" outlineLevel="1" x14ac:dyDescent="0.25">
      <c r="A129" s="52"/>
      <c r="B129" s="100" t="s">
        <v>217</v>
      </c>
      <c r="C129" s="101" t="str">
        <f>IF(OR(H38="please select",H38=""),"blank","completed")</f>
        <v>blank</v>
      </c>
      <c r="D129" s="103"/>
      <c r="E129" s="120"/>
      <c r="F129" s="120"/>
      <c r="G129" s="120"/>
      <c r="H129" s="120"/>
      <c r="I129" s="103"/>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AR129" s="52"/>
      <c r="AS129" s="52"/>
      <c r="AT129" s="52"/>
    </row>
    <row r="130" spans="1:46" ht="14.45" hidden="1" customHeight="1" outlineLevel="1" x14ac:dyDescent="0.25">
      <c r="A130" s="52"/>
      <c r="B130" s="100" t="s">
        <v>218</v>
      </c>
      <c r="C130" s="101" t="str">
        <f>IF(B42="","blank","completed")</f>
        <v>blank</v>
      </c>
      <c r="D130" s="103"/>
      <c r="E130" s="120"/>
      <c r="F130" s="120"/>
      <c r="G130" s="120"/>
      <c r="H130" s="120"/>
      <c r="I130" s="103"/>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AR130" s="52"/>
      <c r="AS130" s="52"/>
      <c r="AT130" s="52"/>
    </row>
    <row r="131" spans="1:46" ht="14.45" hidden="1" customHeight="1" outlineLevel="1" x14ac:dyDescent="0.25">
      <c r="A131" s="52"/>
      <c r="B131" s="100" t="s">
        <v>175</v>
      </c>
      <c r="C131" s="101" t="str">
        <f>IF(OR(I76="please select",I76=""),"blank","completed")</f>
        <v>blank</v>
      </c>
      <c r="D131" s="103"/>
      <c r="E131" s="120"/>
      <c r="F131" s="120"/>
      <c r="G131" s="120"/>
      <c r="H131" s="120"/>
      <c r="I131" s="103"/>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c r="AN131" s="52"/>
      <c r="AO131" s="52"/>
      <c r="AP131" s="52"/>
      <c r="AQ131" s="52"/>
      <c r="AR131" s="52"/>
      <c r="AS131" s="52"/>
      <c r="AT131" s="52"/>
    </row>
    <row r="132" spans="1:46" ht="14.45" hidden="1" customHeight="1" outlineLevel="1" x14ac:dyDescent="0.25">
      <c r="A132" s="52"/>
      <c r="B132" s="100" t="s">
        <v>219</v>
      </c>
      <c r="C132" s="101" t="str">
        <f>IF(C81="","blank","completed")</f>
        <v>blank</v>
      </c>
      <c r="D132" s="103"/>
      <c r="E132" s="120"/>
      <c r="F132" s="120"/>
      <c r="G132" s="120"/>
      <c r="H132" s="120"/>
      <c r="I132" s="103"/>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52"/>
      <c r="AN132" s="52"/>
      <c r="AO132" s="52"/>
      <c r="AP132" s="52"/>
      <c r="AQ132" s="52"/>
      <c r="AR132" s="52"/>
      <c r="AS132" s="52"/>
      <c r="AT132" s="52"/>
    </row>
    <row r="133" spans="1:46" ht="14.45" hidden="1" customHeight="1" outlineLevel="1" x14ac:dyDescent="0.25">
      <c r="A133" s="52"/>
      <c r="B133" s="100" t="s">
        <v>220</v>
      </c>
      <c r="C133" s="101" t="str">
        <f>IF(C82="","blank","completed")</f>
        <v>blank</v>
      </c>
      <c r="D133" s="103"/>
      <c r="E133" s="103"/>
      <c r="F133" s="103"/>
      <c r="G133" s="103"/>
      <c r="H133" s="103"/>
      <c r="I133" s="103"/>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52"/>
      <c r="AN133" s="52"/>
      <c r="AO133" s="52"/>
      <c r="AP133" s="52"/>
      <c r="AQ133" s="52"/>
      <c r="AR133" s="52"/>
      <c r="AS133" s="52"/>
      <c r="AT133" s="52"/>
    </row>
    <row r="134" spans="1:46" ht="30" hidden="1" customHeight="1" outlineLevel="1" x14ac:dyDescent="0.25">
      <c r="A134" s="52"/>
      <c r="B134" s="109" t="s">
        <v>225</v>
      </c>
      <c r="C134" s="110">
        <f>COUNTIF(C120:C133,"blank")</f>
        <v>13</v>
      </c>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52"/>
      <c r="AL134" s="52"/>
      <c r="AM134" s="52"/>
      <c r="AN134" s="52"/>
      <c r="AO134" s="52"/>
      <c r="AP134" s="52"/>
      <c r="AQ134" s="52"/>
      <c r="AR134" s="52"/>
      <c r="AS134" s="52"/>
      <c r="AT134" s="52"/>
    </row>
    <row r="135" spans="1:46" hidden="1" outlineLevel="1" x14ac:dyDescent="0.25">
      <c r="A135" s="52"/>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2"/>
      <c r="AR135" s="52"/>
      <c r="AS135" s="52"/>
      <c r="AT135" s="52"/>
    </row>
    <row r="136" spans="1:46" hidden="1" outlineLevel="1" x14ac:dyDescent="0.25">
      <c r="A136" s="52"/>
      <c r="B136" s="137" t="s">
        <v>223</v>
      </c>
      <c r="C136" s="137"/>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c r="AN136" s="52"/>
      <c r="AO136" s="52"/>
      <c r="AP136" s="52"/>
      <c r="AQ136" s="52"/>
      <c r="AR136" s="52"/>
      <c r="AS136" s="52"/>
      <c r="AT136" s="52"/>
    </row>
    <row r="137" spans="1:46" ht="42.95" hidden="1" customHeight="1" outlineLevel="1" x14ac:dyDescent="0.25">
      <c r="A137" s="52"/>
      <c r="B137" s="111" t="s">
        <v>227</v>
      </c>
      <c r="C137" s="112">
        <f>IF((COUNTBLANK('PART 5'!D13:D151)-7)=125,1,0)</f>
        <v>1</v>
      </c>
      <c r="D137" s="113"/>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row>
    <row r="138" spans="1:46" ht="60" hidden="1" outlineLevel="1" x14ac:dyDescent="0.25">
      <c r="A138" s="52"/>
      <c r="B138" s="111" t="s">
        <v>224</v>
      </c>
      <c r="C138" s="112">
        <f>'PART 5'!B9</f>
        <v>0</v>
      </c>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c r="AN138" s="52"/>
      <c r="AO138" s="52"/>
      <c r="AP138" s="52"/>
      <c r="AQ138" s="52"/>
      <c r="AR138" s="52"/>
      <c r="AS138" s="52"/>
      <c r="AT138" s="52"/>
    </row>
    <row r="139" spans="1:46" ht="30" hidden="1" outlineLevel="1" x14ac:dyDescent="0.25">
      <c r="A139" s="52"/>
      <c r="B139" s="109" t="s">
        <v>226</v>
      </c>
      <c r="C139" s="110">
        <f>SUM(C137:C138)</f>
        <v>1</v>
      </c>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c r="AL139" s="52"/>
      <c r="AM139" s="52"/>
      <c r="AN139" s="52"/>
      <c r="AO139" s="52"/>
      <c r="AP139" s="52"/>
      <c r="AQ139" s="52"/>
      <c r="AR139" s="52"/>
      <c r="AS139" s="52"/>
      <c r="AT139" s="52"/>
    </row>
    <row r="140" spans="1:46" hidden="1" outlineLevel="1" x14ac:dyDescent="0.25">
      <c r="A140" s="52"/>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2"/>
      <c r="AL140" s="52"/>
      <c r="AM140" s="52"/>
      <c r="AN140" s="52"/>
      <c r="AO140" s="52"/>
      <c r="AP140" s="52"/>
      <c r="AQ140" s="52"/>
      <c r="AR140" s="52"/>
      <c r="AS140" s="52"/>
      <c r="AT140" s="52"/>
    </row>
    <row r="141" spans="1:46" ht="30" hidden="1" outlineLevel="1" x14ac:dyDescent="0.25">
      <c r="A141" s="52"/>
      <c r="B141" s="108" t="s">
        <v>228</v>
      </c>
      <c r="C141" s="107">
        <f>C134+C139</f>
        <v>14</v>
      </c>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c r="AT141" s="52"/>
    </row>
    <row r="142" spans="1:46" collapsed="1" x14ac:dyDescent="0.25">
      <c r="A142" s="52"/>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2"/>
      <c r="AR142" s="52"/>
      <c r="AS142" s="52"/>
      <c r="AT142" s="52"/>
    </row>
    <row r="143" spans="1:46" x14ac:dyDescent="0.25">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c r="AM143" s="52"/>
      <c r="AN143" s="52"/>
      <c r="AO143" s="52"/>
      <c r="AP143" s="52"/>
      <c r="AQ143" s="52"/>
      <c r="AR143" s="52"/>
      <c r="AS143" s="52"/>
      <c r="AT143" s="52"/>
    </row>
    <row r="144" spans="1:46" x14ac:dyDescent="0.25">
      <c r="A144" s="52"/>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c r="AN144" s="52"/>
      <c r="AO144" s="52"/>
      <c r="AP144" s="52"/>
      <c r="AQ144" s="52"/>
      <c r="AR144" s="52"/>
      <c r="AS144" s="52"/>
      <c r="AT144" s="52"/>
    </row>
    <row r="145" spans="1:46" x14ac:dyDescent="0.25">
      <c r="A145" s="52"/>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c r="AN145" s="52"/>
      <c r="AO145" s="52"/>
      <c r="AP145" s="52"/>
      <c r="AQ145" s="52"/>
      <c r="AR145" s="52"/>
      <c r="AS145" s="52"/>
      <c r="AT145" s="52"/>
    </row>
    <row r="146" spans="1:46" x14ac:dyDescent="0.25">
      <c r="A146" s="52"/>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c r="AQ146" s="52"/>
      <c r="AR146" s="52"/>
      <c r="AS146" s="52"/>
      <c r="AT146" s="52"/>
    </row>
    <row r="147" spans="1:46" x14ac:dyDescent="0.25">
      <c r="A147" s="52"/>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c r="AL147" s="52"/>
      <c r="AM147" s="52"/>
      <c r="AN147" s="52"/>
      <c r="AO147" s="52"/>
      <c r="AP147" s="52"/>
      <c r="AQ147" s="52"/>
      <c r="AR147" s="52"/>
      <c r="AS147" s="52"/>
      <c r="AT147" s="52"/>
    </row>
    <row r="148" spans="1:46" x14ac:dyDescent="0.25">
      <c r="A148" s="52"/>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c r="AN148" s="52"/>
      <c r="AO148" s="52"/>
      <c r="AP148" s="52"/>
      <c r="AQ148" s="52"/>
      <c r="AR148" s="52"/>
      <c r="AS148" s="52"/>
      <c r="AT148" s="52"/>
    </row>
    <row r="149" spans="1:46" x14ac:dyDescent="0.25">
      <c r="A149" s="52"/>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c r="AN149" s="52"/>
      <c r="AO149" s="52"/>
      <c r="AP149" s="52"/>
      <c r="AQ149" s="52"/>
      <c r="AR149" s="52"/>
      <c r="AS149" s="52"/>
      <c r="AT149" s="52"/>
    </row>
    <row r="150" spans="1:46" x14ac:dyDescent="0.25">
      <c r="A150" s="52"/>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c r="AK150" s="52"/>
      <c r="AL150" s="52"/>
      <c r="AM150" s="52"/>
      <c r="AN150" s="52"/>
      <c r="AO150" s="52"/>
      <c r="AP150" s="52"/>
      <c r="AQ150" s="52"/>
      <c r="AR150" s="52"/>
      <c r="AS150" s="52"/>
      <c r="AT150" s="52"/>
    </row>
    <row r="151" spans="1:46" x14ac:dyDescent="0.25">
      <c r="A151" s="52"/>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52"/>
      <c r="AL151" s="52"/>
      <c r="AM151" s="52"/>
      <c r="AN151" s="52"/>
      <c r="AO151" s="52"/>
      <c r="AP151" s="52"/>
      <c r="AQ151" s="52"/>
      <c r="AR151" s="52"/>
      <c r="AS151" s="52"/>
      <c r="AT151" s="52"/>
    </row>
    <row r="152" spans="1:46" x14ac:dyDescent="0.25">
      <c r="A152" s="52"/>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2"/>
      <c r="AL152" s="52"/>
      <c r="AM152" s="52"/>
      <c r="AN152" s="52"/>
      <c r="AO152" s="52"/>
      <c r="AP152" s="52"/>
      <c r="AQ152" s="52"/>
      <c r="AR152" s="52"/>
      <c r="AS152" s="52"/>
      <c r="AT152" s="52"/>
    </row>
    <row r="153" spans="1:46" x14ac:dyDescent="0.25">
      <c r="A153" s="52"/>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52"/>
      <c r="AL153" s="52"/>
      <c r="AM153" s="52"/>
      <c r="AN153" s="52"/>
      <c r="AO153" s="52"/>
      <c r="AP153" s="52"/>
      <c r="AQ153" s="52"/>
      <c r="AR153" s="52"/>
      <c r="AS153" s="52"/>
      <c r="AT153" s="52"/>
    </row>
    <row r="154" spans="1:46" x14ac:dyDescent="0.25">
      <c r="A154" s="52"/>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c r="AL154" s="52"/>
      <c r="AM154" s="52"/>
      <c r="AN154" s="52"/>
      <c r="AO154" s="52"/>
      <c r="AP154" s="52"/>
      <c r="AQ154" s="52"/>
      <c r="AR154" s="52"/>
      <c r="AS154" s="52"/>
      <c r="AT154" s="52"/>
    </row>
    <row r="155" spans="1:46" x14ac:dyDescent="0.25">
      <c r="A155" s="52"/>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52"/>
      <c r="AL155" s="52"/>
      <c r="AM155" s="52"/>
      <c r="AN155" s="52"/>
      <c r="AO155" s="52"/>
      <c r="AP155" s="52"/>
      <c r="AQ155" s="52"/>
      <c r="AR155" s="52"/>
      <c r="AS155" s="52"/>
      <c r="AT155" s="52"/>
    </row>
    <row r="156" spans="1:46" x14ac:dyDescent="0.25">
      <c r="A156" s="52"/>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2"/>
      <c r="AL156" s="52"/>
      <c r="AM156" s="52"/>
      <c r="AN156" s="52"/>
      <c r="AO156" s="52"/>
      <c r="AP156" s="52"/>
      <c r="AQ156" s="52"/>
      <c r="AR156" s="52"/>
      <c r="AS156" s="52"/>
      <c r="AT156" s="52"/>
    </row>
    <row r="157" spans="1:46" x14ac:dyDescent="0.25">
      <c r="A157" s="52"/>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52"/>
      <c r="AL157" s="52"/>
      <c r="AM157" s="52"/>
      <c r="AN157" s="52"/>
      <c r="AO157" s="52"/>
      <c r="AP157" s="52"/>
      <c r="AQ157" s="52"/>
      <c r="AR157" s="52"/>
      <c r="AS157" s="52"/>
      <c r="AT157" s="52"/>
    </row>
    <row r="158" spans="1:46" x14ac:dyDescent="0.25">
      <c r="A158" s="52"/>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52"/>
      <c r="AL158" s="52"/>
      <c r="AM158" s="52"/>
      <c r="AN158" s="52"/>
      <c r="AO158" s="52"/>
      <c r="AP158" s="52"/>
      <c r="AQ158" s="52"/>
      <c r="AR158" s="52"/>
      <c r="AS158" s="52"/>
      <c r="AT158" s="52"/>
    </row>
    <row r="159" spans="1:46" x14ac:dyDescent="0.25">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52"/>
      <c r="AP159" s="52"/>
      <c r="AQ159" s="52"/>
      <c r="AR159" s="52"/>
      <c r="AS159" s="52"/>
      <c r="AT159" s="52"/>
    </row>
    <row r="160" spans="1:46" x14ac:dyDescent="0.25">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c r="AL160" s="52"/>
      <c r="AM160" s="52"/>
      <c r="AN160" s="52"/>
      <c r="AO160" s="52"/>
      <c r="AP160" s="52"/>
      <c r="AQ160" s="52"/>
      <c r="AR160" s="52"/>
      <c r="AS160" s="52"/>
      <c r="AT160" s="52"/>
    </row>
    <row r="161" spans="1:46" x14ac:dyDescent="0.25">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c r="AL161" s="52"/>
      <c r="AM161" s="52"/>
      <c r="AN161" s="52"/>
      <c r="AO161" s="52"/>
      <c r="AP161" s="52"/>
      <c r="AQ161" s="52"/>
      <c r="AR161" s="52"/>
      <c r="AS161" s="52"/>
      <c r="AT161" s="52"/>
    </row>
    <row r="162" spans="1:46" x14ac:dyDescent="0.25">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c r="AL162" s="52"/>
      <c r="AM162" s="52"/>
      <c r="AN162" s="52"/>
      <c r="AO162" s="52"/>
      <c r="AP162" s="52"/>
      <c r="AQ162" s="52"/>
      <c r="AR162" s="52"/>
      <c r="AS162" s="52"/>
      <c r="AT162" s="52"/>
    </row>
    <row r="163" spans="1:46" x14ac:dyDescent="0.25">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52"/>
      <c r="AL163" s="52"/>
      <c r="AM163" s="52"/>
      <c r="AN163" s="52"/>
      <c r="AO163" s="52"/>
      <c r="AP163" s="52"/>
      <c r="AQ163" s="52"/>
      <c r="AR163" s="52"/>
      <c r="AS163" s="52"/>
      <c r="AT163" s="52"/>
    </row>
    <row r="164" spans="1:46" x14ac:dyDescent="0.25">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c r="AL164" s="52"/>
      <c r="AM164" s="52"/>
      <c r="AN164" s="52"/>
      <c r="AO164" s="52"/>
      <c r="AP164" s="52"/>
      <c r="AQ164" s="52"/>
      <c r="AR164" s="52"/>
      <c r="AS164" s="52"/>
      <c r="AT164" s="52"/>
    </row>
    <row r="165" spans="1:46" x14ac:dyDescent="0.25">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2"/>
      <c r="AM165" s="52"/>
      <c r="AN165" s="52"/>
      <c r="AO165" s="52"/>
      <c r="AP165" s="52"/>
      <c r="AQ165" s="52"/>
      <c r="AR165" s="52"/>
      <c r="AS165" s="52"/>
      <c r="AT165" s="52"/>
    </row>
    <row r="166" spans="1:46" x14ac:dyDescent="0.25">
      <c r="A166" s="52"/>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52"/>
      <c r="AT166" s="52"/>
    </row>
    <row r="167" spans="1:46" x14ac:dyDescent="0.25">
      <c r="A167" s="52"/>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c r="AT167" s="52"/>
    </row>
    <row r="168" spans="1:46" x14ac:dyDescent="0.25">
      <c r="A168" s="52"/>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52"/>
      <c r="AL168" s="52"/>
      <c r="AM168" s="52"/>
      <c r="AN168" s="52"/>
      <c r="AO168" s="52"/>
      <c r="AP168" s="52"/>
      <c r="AQ168" s="52"/>
      <c r="AR168" s="52"/>
      <c r="AS168" s="52"/>
      <c r="AT168" s="52"/>
    </row>
    <row r="169" spans="1:46" x14ac:dyDescent="0.25">
      <c r="A169" s="52"/>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52"/>
      <c r="AT169" s="52"/>
    </row>
    <row r="170" spans="1:46" x14ac:dyDescent="0.25">
      <c r="A170" s="52"/>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row>
    <row r="171" spans="1:46" x14ac:dyDescent="0.25">
      <c r="A171" s="52"/>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2"/>
      <c r="AL171" s="52"/>
      <c r="AM171" s="52"/>
      <c r="AN171" s="52"/>
      <c r="AO171" s="52"/>
      <c r="AP171" s="52"/>
      <c r="AQ171" s="52"/>
      <c r="AR171" s="52"/>
      <c r="AS171" s="52"/>
      <c r="AT171" s="52"/>
    </row>
    <row r="172" spans="1:46" x14ac:dyDescent="0.25">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52"/>
      <c r="AT172" s="52"/>
    </row>
    <row r="173" spans="1:46" x14ac:dyDescent="0.25">
      <c r="A173" s="52"/>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c r="AN173" s="52"/>
      <c r="AO173" s="52"/>
      <c r="AP173" s="52"/>
      <c r="AQ173" s="52"/>
      <c r="AR173" s="52"/>
      <c r="AS173" s="52"/>
      <c r="AT173" s="52"/>
    </row>
    <row r="174" spans="1:46" x14ac:dyDescent="0.25">
      <c r="A174" s="52"/>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c r="AN174" s="52"/>
      <c r="AO174" s="52"/>
      <c r="AP174" s="52"/>
      <c r="AQ174" s="52"/>
      <c r="AR174" s="52"/>
      <c r="AS174" s="52"/>
      <c r="AT174" s="52"/>
    </row>
    <row r="175" spans="1:46" x14ac:dyDescent="0.25">
      <c r="A175" s="52"/>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52"/>
      <c r="AL175" s="52"/>
      <c r="AM175" s="52"/>
      <c r="AN175" s="52"/>
      <c r="AO175" s="52"/>
      <c r="AP175" s="52"/>
      <c r="AQ175" s="52"/>
      <c r="AR175" s="52"/>
      <c r="AS175" s="52"/>
      <c r="AT175" s="52"/>
    </row>
    <row r="176" spans="1:46" x14ac:dyDescent="0.25">
      <c r="A176" s="52"/>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2"/>
      <c r="AL176" s="52"/>
      <c r="AM176" s="52"/>
      <c r="AN176" s="52"/>
      <c r="AO176" s="52"/>
      <c r="AP176" s="52"/>
      <c r="AQ176" s="52"/>
      <c r="AR176" s="52"/>
      <c r="AS176" s="52"/>
      <c r="AT176" s="52"/>
    </row>
    <row r="177" spans="1:46" x14ac:dyDescent="0.25">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c r="AM177" s="52"/>
      <c r="AN177" s="52"/>
      <c r="AO177" s="52"/>
      <c r="AP177" s="52"/>
      <c r="AQ177" s="52"/>
      <c r="AR177" s="52"/>
      <c r="AS177" s="52"/>
      <c r="AT177" s="52"/>
    </row>
    <row r="178" spans="1:46" x14ac:dyDescent="0.25">
      <c r="A178" s="5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2"/>
      <c r="AL178" s="52"/>
      <c r="AM178" s="52"/>
      <c r="AN178" s="52"/>
      <c r="AO178" s="52"/>
      <c r="AP178" s="52"/>
      <c r="AQ178" s="52"/>
      <c r="AR178" s="52"/>
      <c r="AS178" s="52"/>
      <c r="AT178" s="52"/>
    </row>
    <row r="179" spans="1:46" x14ac:dyDescent="0.25">
      <c r="A179" s="52"/>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2"/>
      <c r="AL179" s="52"/>
      <c r="AM179" s="52"/>
      <c r="AN179" s="52"/>
      <c r="AO179" s="52"/>
      <c r="AP179" s="52"/>
      <c r="AQ179" s="52"/>
      <c r="AR179" s="52"/>
      <c r="AS179" s="52"/>
      <c r="AT179" s="52"/>
    </row>
    <row r="180" spans="1:46" x14ac:dyDescent="0.25">
      <c r="A180" s="52"/>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52"/>
      <c r="AL180" s="52"/>
      <c r="AM180" s="52"/>
      <c r="AN180" s="52"/>
      <c r="AO180" s="52"/>
      <c r="AP180" s="52"/>
      <c r="AQ180" s="52"/>
      <c r="AR180" s="52"/>
      <c r="AS180" s="52"/>
      <c r="AT180" s="52"/>
    </row>
    <row r="181" spans="1:46" x14ac:dyDescent="0.25">
      <c r="A181" s="52"/>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52"/>
      <c r="AJ181" s="52"/>
      <c r="AK181" s="52"/>
      <c r="AL181" s="52"/>
      <c r="AM181" s="52"/>
      <c r="AN181" s="52"/>
      <c r="AO181" s="52"/>
      <c r="AP181" s="52"/>
      <c r="AQ181" s="52"/>
      <c r="AR181" s="52"/>
      <c r="AS181" s="52"/>
      <c r="AT181" s="52"/>
    </row>
    <row r="182" spans="1:46" x14ac:dyDescent="0.25">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52"/>
      <c r="AL182" s="52"/>
      <c r="AM182" s="52"/>
      <c r="AN182" s="52"/>
      <c r="AO182" s="52"/>
      <c r="AP182" s="52"/>
      <c r="AQ182" s="52"/>
      <c r="AR182" s="52"/>
      <c r="AS182" s="52"/>
      <c r="AT182" s="52"/>
    </row>
    <row r="183" spans="1:46" x14ac:dyDescent="0.25">
      <c r="A183" s="52"/>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52"/>
      <c r="AI183" s="52"/>
      <c r="AJ183" s="52"/>
      <c r="AK183" s="52"/>
      <c r="AL183" s="52"/>
      <c r="AM183" s="52"/>
      <c r="AN183" s="52"/>
      <c r="AO183" s="52"/>
      <c r="AP183" s="52"/>
      <c r="AQ183" s="52"/>
      <c r="AR183" s="52"/>
      <c r="AS183" s="52"/>
      <c r="AT183" s="52"/>
    </row>
    <row r="184" spans="1:46" x14ac:dyDescent="0.25">
      <c r="A184" s="52"/>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52"/>
      <c r="AL184" s="52"/>
      <c r="AM184" s="52"/>
      <c r="AN184" s="52"/>
      <c r="AO184" s="52"/>
      <c r="AP184" s="52"/>
      <c r="AQ184" s="52"/>
      <c r="AR184" s="52"/>
      <c r="AS184" s="52"/>
      <c r="AT184" s="52"/>
    </row>
    <row r="185" spans="1:46" x14ac:dyDescent="0.25">
      <c r="A185" s="52"/>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c r="AH185" s="52"/>
      <c r="AI185" s="52"/>
      <c r="AJ185" s="52"/>
      <c r="AK185" s="52"/>
      <c r="AL185" s="52"/>
      <c r="AM185" s="52"/>
      <c r="AN185" s="52"/>
      <c r="AO185" s="52"/>
      <c r="AP185" s="52"/>
      <c r="AQ185" s="52"/>
      <c r="AR185" s="52"/>
      <c r="AS185" s="52"/>
      <c r="AT185" s="52"/>
    </row>
    <row r="186" spans="1:46" x14ac:dyDescent="0.25">
      <c r="A186" s="5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52"/>
      <c r="AJ186" s="52"/>
      <c r="AK186" s="52"/>
      <c r="AL186" s="52"/>
      <c r="AM186" s="52"/>
      <c r="AN186" s="52"/>
      <c r="AO186" s="52"/>
      <c r="AP186" s="52"/>
      <c r="AQ186" s="52"/>
      <c r="AR186" s="52"/>
      <c r="AS186" s="52"/>
      <c r="AT186" s="52"/>
    </row>
    <row r="187" spans="1:46" x14ac:dyDescent="0.25">
      <c r="A187" s="5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52"/>
      <c r="AL187" s="52"/>
      <c r="AM187" s="52"/>
      <c r="AN187" s="52"/>
      <c r="AO187" s="52"/>
      <c r="AP187" s="52"/>
      <c r="AQ187" s="52"/>
      <c r="AR187" s="52"/>
      <c r="AS187" s="52"/>
      <c r="AT187" s="52"/>
    </row>
    <row r="188" spans="1:46" x14ac:dyDescent="0.25">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52"/>
      <c r="AL188" s="52"/>
      <c r="AM188" s="52"/>
      <c r="AN188" s="52"/>
      <c r="AO188" s="52"/>
      <c r="AP188" s="52"/>
      <c r="AQ188" s="52"/>
      <c r="AR188" s="52"/>
      <c r="AS188" s="52"/>
      <c r="AT188" s="52"/>
    </row>
    <row r="189" spans="1:46" x14ac:dyDescent="0.25">
      <c r="A189" s="52"/>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52"/>
      <c r="AJ189" s="52"/>
      <c r="AK189" s="52"/>
      <c r="AL189" s="52"/>
      <c r="AM189" s="52"/>
      <c r="AN189" s="52"/>
      <c r="AO189" s="52"/>
      <c r="AP189" s="52"/>
      <c r="AQ189" s="52"/>
      <c r="AR189" s="52"/>
      <c r="AS189" s="52"/>
      <c r="AT189" s="52"/>
    </row>
    <row r="190" spans="1:46" x14ac:dyDescent="0.25">
      <c r="A190" s="52"/>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2"/>
      <c r="AK190" s="52"/>
      <c r="AL190" s="52"/>
      <c r="AM190" s="52"/>
      <c r="AN190" s="52"/>
      <c r="AO190" s="52"/>
      <c r="AP190" s="52"/>
      <c r="AQ190" s="52"/>
      <c r="AR190" s="52"/>
      <c r="AS190" s="52"/>
      <c r="AT190" s="52"/>
    </row>
    <row r="191" spans="1:46" x14ac:dyDescent="0.25">
      <c r="A191" s="52"/>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52"/>
      <c r="AL191" s="52"/>
      <c r="AM191" s="52"/>
      <c r="AN191" s="52"/>
      <c r="AO191" s="52"/>
      <c r="AP191" s="52"/>
      <c r="AQ191" s="52"/>
      <c r="AR191" s="52"/>
      <c r="AS191" s="52"/>
      <c r="AT191" s="52"/>
    </row>
    <row r="192" spans="1:46" x14ac:dyDescent="0.25">
      <c r="A192" s="52"/>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2"/>
      <c r="AK192" s="52"/>
      <c r="AL192" s="52"/>
      <c r="AM192" s="52"/>
      <c r="AN192" s="52"/>
      <c r="AO192" s="52"/>
      <c r="AP192" s="52"/>
      <c r="AQ192" s="52"/>
      <c r="AR192" s="52"/>
      <c r="AS192" s="52"/>
      <c r="AT192" s="52"/>
    </row>
    <row r="193" spans="1:46" x14ac:dyDescent="0.25">
      <c r="A193" s="52"/>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2"/>
      <c r="AL193" s="52"/>
      <c r="AM193" s="52"/>
      <c r="AN193" s="52"/>
      <c r="AO193" s="52"/>
      <c r="AP193" s="52"/>
      <c r="AQ193" s="52"/>
      <c r="AR193" s="52"/>
      <c r="AS193" s="52"/>
      <c r="AT193" s="52"/>
    </row>
    <row r="194" spans="1:46" x14ac:dyDescent="0.25">
      <c r="A194" s="52"/>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2"/>
      <c r="AL194" s="52"/>
      <c r="AM194" s="52"/>
      <c r="AN194" s="52"/>
      <c r="AO194" s="52"/>
      <c r="AP194" s="52"/>
      <c r="AQ194" s="52"/>
      <c r="AR194" s="52"/>
      <c r="AS194" s="52"/>
      <c r="AT194" s="52"/>
    </row>
    <row r="195" spans="1:46" x14ac:dyDescent="0.25">
      <c r="A195" s="52"/>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c r="AL195" s="52"/>
      <c r="AM195" s="52"/>
      <c r="AN195" s="52"/>
      <c r="AO195" s="52"/>
      <c r="AP195" s="52"/>
      <c r="AQ195" s="52"/>
      <c r="AR195" s="52"/>
      <c r="AS195" s="52"/>
      <c r="AT195" s="52"/>
    </row>
    <row r="196" spans="1:46" x14ac:dyDescent="0.25">
      <c r="A196" s="52"/>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52"/>
      <c r="AL196" s="52"/>
      <c r="AM196" s="52"/>
      <c r="AN196" s="52"/>
      <c r="AO196" s="52"/>
      <c r="AP196" s="52"/>
      <c r="AQ196" s="52"/>
      <c r="AR196" s="52"/>
      <c r="AS196" s="52"/>
      <c r="AT196" s="52"/>
    </row>
    <row r="197" spans="1:46" x14ac:dyDescent="0.25">
      <c r="A197" s="52"/>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2"/>
      <c r="AK197" s="52"/>
      <c r="AL197" s="52"/>
      <c r="AM197" s="52"/>
      <c r="AN197" s="52"/>
      <c r="AO197" s="52"/>
      <c r="AP197" s="52"/>
      <c r="AQ197" s="52"/>
      <c r="AR197" s="52"/>
      <c r="AS197" s="52"/>
      <c r="AT197" s="52"/>
    </row>
    <row r="198" spans="1:46" x14ac:dyDescent="0.25">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2"/>
      <c r="AL198" s="52"/>
      <c r="AM198" s="52"/>
      <c r="AN198" s="52"/>
      <c r="AO198" s="52"/>
      <c r="AP198" s="52"/>
      <c r="AQ198" s="52"/>
      <c r="AR198" s="52"/>
      <c r="AS198" s="52"/>
      <c r="AT198" s="52"/>
    </row>
    <row r="199" spans="1:46" x14ac:dyDescent="0.25">
      <c r="A199" s="52"/>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2"/>
      <c r="AL199" s="52"/>
      <c r="AM199" s="52"/>
      <c r="AN199" s="52"/>
      <c r="AO199" s="52"/>
      <c r="AP199" s="52"/>
      <c r="AQ199" s="52"/>
      <c r="AR199" s="52"/>
      <c r="AS199" s="52"/>
      <c r="AT199" s="52"/>
    </row>
    <row r="200" spans="1:46" x14ac:dyDescent="0.25">
      <c r="A200" s="52"/>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2"/>
      <c r="AK200" s="52"/>
      <c r="AL200" s="52"/>
      <c r="AM200" s="52"/>
      <c r="AN200" s="52"/>
      <c r="AO200" s="52"/>
      <c r="AP200" s="52"/>
      <c r="AQ200" s="52"/>
      <c r="AR200" s="52"/>
      <c r="AS200" s="52"/>
      <c r="AT200" s="52"/>
    </row>
    <row r="201" spans="1:46" x14ac:dyDescent="0.25">
      <c r="A201" s="5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2"/>
      <c r="AK201" s="52"/>
      <c r="AL201" s="52"/>
      <c r="AM201" s="52"/>
      <c r="AN201" s="52"/>
      <c r="AO201" s="52"/>
      <c r="AP201" s="52"/>
      <c r="AQ201" s="52"/>
      <c r="AR201" s="52"/>
      <c r="AS201" s="52"/>
      <c r="AT201" s="52"/>
    </row>
    <row r="202" spans="1:46" x14ac:dyDescent="0.25">
      <c r="A202" s="5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2"/>
      <c r="AL202" s="52"/>
      <c r="AM202" s="52"/>
      <c r="AN202" s="52"/>
      <c r="AO202" s="52"/>
      <c r="AP202" s="52"/>
      <c r="AQ202" s="52"/>
      <c r="AR202" s="52"/>
      <c r="AS202" s="52"/>
      <c r="AT202" s="52"/>
    </row>
    <row r="203" spans="1:46" x14ac:dyDescent="0.25">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2"/>
      <c r="AL203" s="52"/>
      <c r="AM203" s="52"/>
      <c r="AN203" s="52"/>
      <c r="AO203" s="52"/>
      <c r="AP203" s="52"/>
      <c r="AQ203" s="52"/>
      <c r="AR203" s="52"/>
      <c r="AS203" s="52"/>
      <c r="AT203" s="52"/>
    </row>
    <row r="204" spans="1:46" x14ac:dyDescent="0.25">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52"/>
      <c r="AL204" s="52"/>
      <c r="AM204" s="52"/>
      <c r="AN204" s="52"/>
      <c r="AO204" s="52"/>
      <c r="AP204" s="52"/>
      <c r="AQ204" s="52"/>
      <c r="AR204" s="52"/>
      <c r="AS204" s="52"/>
      <c r="AT204" s="52"/>
    </row>
    <row r="205" spans="1:46" x14ac:dyDescent="0.25">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c r="AL205" s="52"/>
      <c r="AM205" s="52"/>
      <c r="AN205" s="52"/>
      <c r="AO205" s="52"/>
      <c r="AP205" s="52"/>
      <c r="AQ205" s="52"/>
      <c r="AR205" s="52"/>
      <c r="AS205" s="52"/>
      <c r="AT205" s="52"/>
    </row>
    <row r="206" spans="1:46" x14ac:dyDescent="0.25">
      <c r="A206" s="52"/>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52"/>
      <c r="AI206" s="52"/>
      <c r="AJ206" s="52"/>
      <c r="AK206" s="52"/>
      <c r="AL206" s="52"/>
      <c r="AM206" s="52"/>
      <c r="AN206" s="52"/>
      <c r="AO206" s="52"/>
      <c r="AP206" s="52"/>
      <c r="AQ206" s="52"/>
      <c r="AR206" s="52"/>
      <c r="AS206" s="52"/>
      <c r="AT206" s="52"/>
    </row>
    <row r="207" spans="1:46" x14ac:dyDescent="0.25">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52"/>
      <c r="AL207" s="52"/>
      <c r="AM207" s="52"/>
      <c r="AN207" s="52"/>
      <c r="AO207" s="52"/>
      <c r="AP207" s="52"/>
      <c r="AQ207" s="52"/>
      <c r="AR207" s="52"/>
      <c r="AS207" s="52"/>
      <c r="AT207" s="52"/>
    </row>
    <row r="208" spans="1:46" x14ac:dyDescent="0.25">
      <c r="A208" s="52"/>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c r="AH208" s="52"/>
      <c r="AI208" s="52"/>
      <c r="AJ208" s="52"/>
      <c r="AK208" s="52"/>
      <c r="AL208" s="52"/>
      <c r="AM208" s="52"/>
      <c r="AN208" s="52"/>
      <c r="AO208" s="52"/>
      <c r="AP208" s="52"/>
      <c r="AQ208" s="52"/>
      <c r="AR208" s="52"/>
      <c r="AS208" s="52"/>
      <c r="AT208" s="52"/>
    </row>
    <row r="209" spans="1:46" x14ac:dyDescent="0.25">
      <c r="A209" s="52"/>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52"/>
      <c r="AL209" s="52"/>
      <c r="AM209" s="52"/>
      <c r="AN209" s="52"/>
      <c r="AO209" s="52"/>
      <c r="AP209" s="52"/>
      <c r="AQ209" s="52"/>
      <c r="AR209" s="52"/>
      <c r="AS209" s="52"/>
      <c r="AT209" s="52"/>
    </row>
    <row r="210" spans="1:46" x14ac:dyDescent="0.25">
      <c r="A210" s="52"/>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c r="AI210" s="52"/>
      <c r="AJ210" s="52"/>
      <c r="AK210" s="52"/>
      <c r="AL210" s="52"/>
      <c r="AM210" s="52"/>
      <c r="AN210" s="52"/>
      <c r="AO210" s="52"/>
      <c r="AP210" s="52"/>
      <c r="AQ210" s="52"/>
      <c r="AR210" s="52"/>
      <c r="AS210" s="52"/>
      <c r="AT210" s="52"/>
    </row>
    <row r="211" spans="1:46" x14ac:dyDescent="0.25">
      <c r="A211" s="52"/>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c r="AM211" s="52"/>
      <c r="AN211" s="52"/>
      <c r="AO211" s="52"/>
      <c r="AP211" s="52"/>
      <c r="AQ211" s="52"/>
      <c r="AR211" s="52"/>
      <c r="AS211" s="52"/>
      <c r="AT211" s="52"/>
    </row>
    <row r="212" spans="1:46" x14ac:dyDescent="0.25">
      <c r="A212" s="52"/>
      <c r="B212" s="52"/>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52"/>
      <c r="AH212" s="52"/>
      <c r="AI212" s="52"/>
      <c r="AJ212" s="52"/>
      <c r="AK212" s="52"/>
      <c r="AL212" s="52"/>
      <c r="AM212" s="52"/>
      <c r="AN212" s="52"/>
      <c r="AO212" s="52"/>
      <c r="AP212" s="52"/>
      <c r="AQ212" s="52"/>
      <c r="AR212" s="52"/>
      <c r="AS212" s="52"/>
      <c r="AT212" s="52"/>
    </row>
    <row r="213" spans="1:46" x14ac:dyDescent="0.25">
      <c r="A213" s="52"/>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52"/>
      <c r="AL213" s="52"/>
      <c r="AM213" s="52"/>
      <c r="AN213" s="52"/>
      <c r="AO213" s="52"/>
      <c r="AP213" s="52"/>
      <c r="AQ213" s="52"/>
      <c r="AR213" s="52"/>
      <c r="AS213" s="52"/>
      <c r="AT213" s="52"/>
    </row>
    <row r="214" spans="1:46" x14ac:dyDescent="0.25">
      <c r="A214" s="52"/>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c r="AH214" s="52"/>
      <c r="AI214" s="52"/>
      <c r="AJ214" s="52"/>
      <c r="AK214" s="52"/>
      <c r="AL214" s="52"/>
      <c r="AM214" s="52"/>
      <c r="AN214" s="52"/>
      <c r="AO214" s="52"/>
      <c r="AP214" s="52"/>
      <c r="AQ214" s="52"/>
      <c r="AR214" s="52"/>
      <c r="AS214" s="52"/>
      <c r="AT214" s="52"/>
    </row>
    <row r="215" spans="1:46" x14ac:dyDescent="0.25">
      <c r="A215" s="52"/>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c r="AI215" s="52"/>
      <c r="AJ215" s="52"/>
      <c r="AK215" s="52"/>
      <c r="AL215" s="52"/>
      <c r="AM215" s="52"/>
      <c r="AN215" s="52"/>
      <c r="AO215" s="52"/>
      <c r="AP215" s="52"/>
      <c r="AQ215" s="52"/>
      <c r="AR215" s="52"/>
      <c r="AS215" s="52"/>
      <c r="AT215" s="52"/>
    </row>
    <row r="216" spans="1:46" x14ac:dyDescent="0.25">
      <c r="A216" s="52"/>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c r="AH216" s="52"/>
      <c r="AI216" s="52"/>
      <c r="AJ216" s="52"/>
      <c r="AK216" s="52"/>
      <c r="AL216" s="52"/>
      <c r="AM216" s="52"/>
      <c r="AN216" s="52"/>
      <c r="AO216" s="52"/>
      <c r="AP216" s="52"/>
      <c r="AQ216" s="52"/>
      <c r="AR216" s="52"/>
      <c r="AS216" s="52"/>
      <c r="AT216" s="52"/>
    </row>
    <row r="217" spans="1:46" x14ac:dyDescent="0.25">
      <c r="A217" s="52"/>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52"/>
      <c r="AI217" s="52"/>
      <c r="AJ217" s="52"/>
      <c r="AK217" s="52"/>
      <c r="AL217" s="52"/>
      <c r="AM217" s="52"/>
      <c r="AN217" s="52"/>
      <c r="AO217" s="52"/>
      <c r="AP217" s="52"/>
      <c r="AQ217" s="52"/>
      <c r="AR217" s="52"/>
      <c r="AS217" s="52"/>
      <c r="AT217" s="52"/>
    </row>
    <row r="218" spans="1:46" x14ac:dyDescent="0.25">
      <c r="A218" s="52"/>
      <c r="B218" s="5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c r="AF218" s="52"/>
      <c r="AG218" s="52"/>
      <c r="AH218" s="52"/>
      <c r="AI218" s="52"/>
      <c r="AJ218" s="52"/>
      <c r="AK218" s="52"/>
      <c r="AL218" s="52"/>
      <c r="AM218" s="52"/>
      <c r="AN218" s="52"/>
      <c r="AO218" s="52"/>
      <c r="AP218" s="52"/>
      <c r="AQ218" s="52"/>
      <c r="AR218" s="52"/>
      <c r="AS218" s="52"/>
      <c r="AT218" s="52"/>
    </row>
    <row r="219" spans="1:46" x14ac:dyDescent="0.25">
      <c r="A219" s="52"/>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c r="AH219" s="52"/>
      <c r="AI219" s="52"/>
      <c r="AJ219" s="52"/>
      <c r="AK219" s="52"/>
      <c r="AL219" s="52"/>
      <c r="AM219" s="52"/>
      <c r="AN219" s="52"/>
      <c r="AO219" s="52"/>
      <c r="AP219" s="52"/>
      <c r="AQ219" s="52"/>
      <c r="AR219" s="52"/>
      <c r="AS219" s="52"/>
      <c r="AT219" s="52"/>
    </row>
    <row r="220" spans="1:46" x14ac:dyDescent="0.25">
      <c r="A220" s="52"/>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52"/>
      <c r="AL220" s="52"/>
      <c r="AM220" s="52"/>
      <c r="AN220" s="52"/>
      <c r="AO220" s="52"/>
      <c r="AP220" s="52"/>
      <c r="AQ220" s="52"/>
      <c r="AR220" s="52"/>
      <c r="AS220" s="52"/>
      <c r="AT220" s="52"/>
    </row>
    <row r="221" spans="1:46" x14ac:dyDescent="0.25">
      <c r="A221" s="52"/>
      <c r="B221" s="5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52"/>
      <c r="AL221" s="52"/>
      <c r="AM221" s="52"/>
      <c r="AN221" s="52"/>
      <c r="AO221" s="52"/>
      <c r="AP221" s="52"/>
      <c r="AQ221" s="52"/>
      <c r="AR221" s="52"/>
      <c r="AS221" s="52"/>
      <c r="AT221" s="52"/>
    </row>
    <row r="222" spans="1:46" x14ac:dyDescent="0.25">
      <c r="A222" s="52"/>
      <c r="B222" s="52"/>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c r="AC222" s="52"/>
      <c r="AD222" s="52"/>
      <c r="AE222" s="52"/>
      <c r="AF222" s="52"/>
      <c r="AG222" s="52"/>
      <c r="AH222" s="52"/>
      <c r="AI222" s="52"/>
      <c r="AJ222" s="52"/>
      <c r="AK222" s="52"/>
      <c r="AL222" s="52"/>
      <c r="AM222" s="52"/>
      <c r="AN222" s="52"/>
      <c r="AO222" s="52"/>
      <c r="AP222" s="52"/>
      <c r="AQ222" s="52"/>
      <c r="AR222" s="52"/>
      <c r="AS222" s="52"/>
      <c r="AT222" s="52"/>
    </row>
    <row r="223" spans="1:46" x14ac:dyDescent="0.25">
      <c r="A223" s="52"/>
      <c r="B223" s="52"/>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c r="AH223" s="52"/>
      <c r="AI223" s="52"/>
      <c r="AJ223" s="52"/>
      <c r="AK223" s="52"/>
      <c r="AL223" s="52"/>
      <c r="AM223" s="52"/>
      <c r="AN223" s="52"/>
      <c r="AO223" s="52"/>
      <c r="AP223" s="52"/>
      <c r="AQ223" s="52"/>
      <c r="AR223" s="52"/>
      <c r="AS223" s="52"/>
      <c r="AT223" s="52"/>
    </row>
    <row r="224" spans="1:46" x14ac:dyDescent="0.25">
      <c r="A224" s="52"/>
      <c r="B224" s="52"/>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c r="AH224" s="52"/>
      <c r="AI224" s="52"/>
      <c r="AJ224" s="52"/>
      <c r="AK224" s="52"/>
      <c r="AL224" s="52"/>
      <c r="AM224" s="52"/>
      <c r="AN224" s="52"/>
      <c r="AO224" s="52"/>
      <c r="AP224" s="52"/>
      <c r="AQ224" s="52"/>
      <c r="AR224" s="52"/>
      <c r="AS224" s="52"/>
      <c r="AT224" s="52"/>
    </row>
    <row r="225" spans="1:46" x14ac:dyDescent="0.25">
      <c r="A225" s="52"/>
      <c r="B225" s="52"/>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52"/>
      <c r="AK225" s="52"/>
      <c r="AL225" s="52"/>
      <c r="AM225" s="52"/>
      <c r="AN225" s="52"/>
      <c r="AO225" s="52"/>
      <c r="AP225" s="52"/>
      <c r="AQ225" s="52"/>
      <c r="AR225" s="52"/>
      <c r="AS225" s="52"/>
      <c r="AT225" s="52"/>
    </row>
    <row r="226" spans="1:46" x14ac:dyDescent="0.25">
      <c r="A226" s="52"/>
      <c r="B226" s="52"/>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AI226" s="52"/>
      <c r="AJ226" s="52"/>
      <c r="AK226" s="52"/>
      <c r="AL226" s="52"/>
      <c r="AM226" s="52"/>
      <c r="AN226" s="52"/>
      <c r="AO226" s="52"/>
      <c r="AP226" s="52"/>
      <c r="AQ226" s="52"/>
      <c r="AR226" s="52"/>
      <c r="AS226" s="52"/>
      <c r="AT226" s="52"/>
    </row>
    <row r="227" spans="1:46" x14ac:dyDescent="0.25">
      <c r="A227" s="52"/>
      <c r="B227" s="52"/>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c r="AC227" s="52"/>
      <c r="AD227" s="52"/>
      <c r="AE227" s="52"/>
      <c r="AF227" s="52"/>
      <c r="AG227" s="52"/>
      <c r="AH227" s="52"/>
      <c r="AI227" s="52"/>
      <c r="AJ227" s="52"/>
      <c r="AK227" s="52"/>
      <c r="AL227" s="52"/>
      <c r="AM227" s="52"/>
      <c r="AN227" s="52"/>
      <c r="AO227" s="52"/>
      <c r="AP227" s="52"/>
      <c r="AQ227" s="52"/>
      <c r="AR227" s="52"/>
      <c r="AS227" s="52"/>
      <c r="AT227" s="52"/>
    </row>
    <row r="228" spans="1:46" x14ac:dyDescent="0.25">
      <c r="A228" s="52"/>
      <c r="B228" s="52"/>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52"/>
      <c r="AG228" s="52"/>
      <c r="AH228" s="52"/>
      <c r="AI228" s="52"/>
      <c r="AJ228" s="52"/>
      <c r="AK228" s="52"/>
      <c r="AL228" s="52"/>
      <c r="AM228" s="52"/>
      <c r="AN228" s="52"/>
      <c r="AO228" s="52"/>
      <c r="AP228" s="52"/>
      <c r="AQ228" s="52"/>
      <c r="AR228" s="52"/>
      <c r="AS228" s="52"/>
      <c r="AT228" s="52"/>
    </row>
    <row r="229" spans="1:46" x14ac:dyDescent="0.25">
      <c r="A229" s="52"/>
      <c r="B229" s="52"/>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c r="AC229" s="52"/>
      <c r="AD229" s="52"/>
      <c r="AE229" s="52"/>
      <c r="AF229" s="52"/>
      <c r="AG229" s="52"/>
      <c r="AH229" s="52"/>
      <c r="AI229" s="52"/>
      <c r="AJ229" s="52"/>
      <c r="AK229" s="52"/>
      <c r="AL229" s="52"/>
      <c r="AM229" s="52"/>
      <c r="AN229" s="52"/>
      <c r="AO229" s="52"/>
      <c r="AP229" s="52"/>
      <c r="AQ229" s="52"/>
      <c r="AR229" s="52"/>
      <c r="AS229" s="52"/>
      <c r="AT229" s="52"/>
    </row>
    <row r="230" spans="1:46" x14ac:dyDescent="0.25">
      <c r="A230" s="52"/>
      <c r="B230" s="52"/>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2"/>
      <c r="AF230" s="52"/>
      <c r="AG230" s="52"/>
      <c r="AH230" s="52"/>
      <c r="AI230" s="52"/>
      <c r="AJ230" s="52"/>
      <c r="AK230" s="52"/>
      <c r="AL230" s="52"/>
      <c r="AM230" s="52"/>
      <c r="AN230" s="52"/>
      <c r="AO230" s="52"/>
      <c r="AP230" s="52"/>
      <c r="AQ230" s="52"/>
      <c r="AR230" s="52"/>
      <c r="AS230" s="52"/>
      <c r="AT230" s="52"/>
    </row>
    <row r="231" spans="1:46" x14ac:dyDescent="0.25">
      <c r="A231" s="52"/>
      <c r="B231" s="52"/>
      <c r="C231" s="52"/>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c r="AB231" s="52"/>
      <c r="AC231" s="52"/>
      <c r="AD231" s="52"/>
      <c r="AE231" s="52"/>
      <c r="AF231" s="52"/>
      <c r="AG231" s="52"/>
      <c r="AH231" s="52"/>
      <c r="AI231" s="52"/>
      <c r="AJ231" s="52"/>
      <c r="AK231" s="52"/>
      <c r="AL231" s="52"/>
      <c r="AM231" s="52"/>
      <c r="AN231" s="52"/>
      <c r="AO231" s="52"/>
      <c r="AP231" s="52"/>
      <c r="AQ231" s="52"/>
      <c r="AR231" s="52"/>
      <c r="AS231" s="52"/>
      <c r="AT231" s="52"/>
    </row>
    <row r="232" spans="1:46" x14ac:dyDescent="0.25">
      <c r="A232" s="52"/>
      <c r="B232" s="52"/>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c r="AE232" s="52"/>
      <c r="AF232" s="52"/>
      <c r="AG232" s="52"/>
      <c r="AH232" s="52"/>
      <c r="AI232" s="52"/>
      <c r="AJ232" s="52"/>
      <c r="AK232" s="52"/>
      <c r="AL232" s="52"/>
      <c r="AM232" s="52"/>
      <c r="AN232" s="52"/>
      <c r="AO232" s="52"/>
      <c r="AP232" s="52"/>
      <c r="AQ232" s="52"/>
      <c r="AR232" s="52"/>
      <c r="AS232" s="52"/>
      <c r="AT232" s="52"/>
    </row>
    <row r="233" spans="1:46" x14ac:dyDescent="0.25">
      <c r="A233" s="52"/>
      <c r="B233" s="52"/>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c r="AE233" s="52"/>
      <c r="AF233" s="52"/>
      <c r="AG233" s="52"/>
      <c r="AH233" s="52"/>
      <c r="AI233" s="52"/>
      <c r="AJ233" s="52"/>
      <c r="AK233" s="52"/>
      <c r="AL233" s="52"/>
      <c r="AM233" s="52"/>
      <c r="AN233" s="52"/>
      <c r="AO233" s="52"/>
      <c r="AP233" s="52"/>
      <c r="AQ233" s="52"/>
      <c r="AR233" s="52"/>
      <c r="AS233" s="52"/>
      <c r="AT233" s="52"/>
    </row>
    <row r="234" spans="1:46" x14ac:dyDescent="0.25">
      <c r="A234" s="52"/>
      <c r="B234" s="52"/>
      <c r="C234" s="52"/>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c r="AB234" s="52"/>
      <c r="AC234" s="52"/>
      <c r="AD234" s="52"/>
      <c r="AE234" s="52"/>
      <c r="AF234" s="52"/>
      <c r="AG234" s="52"/>
      <c r="AH234" s="52"/>
      <c r="AI234" s="52"/>
      <c r="AJ234" s="52"/>
      <c r="AK234" s="52"/>
      <c r="AL234" s="52"/>
      <c r="AM234" s="52"/>
      <c r="AN234" s="52"/>
      <c r="AO234" s="52"/>
      <c r="AP234" s="52"/>
      <c r="AQ234" s="52"/>
      <c r="AR234" s="52"/>
      <c r="AS234" s="52"/>
      <c r="AT234" s="52"/>
    </row>
    <row r="235" spans="1:46" x14ac:dyDescent="0.25">
      <c r="A235" s="52"/>
      <c r="B235" s="52"/>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E235" s="52"/>
      <c r="AF235" s="52"/>
      <c r="AG235" s="52"/>
      <c r="AH235" s="52"/>
      <c r="AI235" s="52"/>
      <c r="AJ235" s="52"/>
      <c r="AK235" s="52"/>
      <c r="AL235" s="52"/>
      <c r="AM235" s="52"/>
      <c r="AN235" s="52"/>
      <c r="AO235" s="52"/>
      <c r="AP235" s="52"/>
      <c r="AQ235" s="52"/>
      <c r="AR235" s="52"/>
      <c r="AS235" s="52"/>
      <c r="AT235" s="52"/>
    </row>
    <row r="236" spans="1:46" x14ac:dyDescent="0.25">
      <c r="A236" s="52"/>
      <c r="B236" s="5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c r="AH236" s="52"/>
      <c r="AI236" s="52"/>
      <c r="AJ236" s="52"/>
      <c r="AK236" s="52"/>
      <c r="AL236" s="52"/>
      <c r="AM236" s="52"/>
      <c r="AN236" s="52"/>
      <c r="AO236" s="52"/>
      <c r="AP236" s="52"/>
      <c r="AQ236" s="52"/>
      <c r="AR236" s="52"/>
      <c r="AS236" s="52"/>
      <c r="AT236" s="52"/>
    </row>
    <row r="237" spans="1:46" x14ac:dyDescent="0.25">
      <c r="A237" s="52"/>
      <c r="B237" s="52"/>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c r="AH237" s="52"/>
      <c r="AI237" s="52"/>
      <c r="AJ237" s="52"/>
      <c r="AK237" s="52"/>
      <c r="AL237" s="52"/>
      <c r="AM237" s="52"/>
      <c r="AN237" s="52"/>
      <c r="AO237" s="52"/>
      <c r="AP237" s="52"/>
      <c r="AQ237" s="52"/>
      <c r="AR237" s="52"/>
      <c r="AS237" s="52"/>
      <c r="AT237" s="52"/>
    </row>
    <row r="238" spans="1:46" x14ac:dyDescent="0.25">
      <c r="A238" s="52"/>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c r="AI238" s="52"/>
      <c r="AJ238" s="52"/>
      <c r="AK238" s="52"/>
      <c r="AL238" s="52"/>
      <c r="AM238" s="52"/>
      <c r="AN238" s="52"/>
      <c r="AO238" s="52"/>
      <c r="AP238" s="52"/>
      <c r="AQ238" s="52"/>
      <c r="AR238" s="52"/>
      <c r="AS238" s="52"/>
      <c r="AT238" s="52"/>
    </row>
    <row r="239" spans="1:46" x14ac:dyDescent="0.25">
      <c r="A239" s="52"/>
      <c r="B239" s="5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c r="AH239" s="52"/>
      <c r="AI239" s="52"/>
      <c r="AJ239" s="52"/>
      <c r="AK239" s="52"/>
      <c r="AL239" s="52"/>
      <c r="AM239" s="52"/>
      <c r="AN239" s="52"/>
      <c r="AO239" s="52"/>
      <c r="AP239" s="52"/>
      <c r="AQ239" s="52"/>
      <c r="AR239" s="52"/>
      <c r="AS239" s="52"/>
      <c r="AT239" s="52"/>
    </row>
    <row r="240" spans="1:46" x14ac:dyDescent="0.25">
      <c r="A240" s="52"/>
      <c r="B240" s="52"/>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c r="AI240" s="52"/>
      <c r="AJ240" s="52"/>
      <c r="AK240" s="52"/>
      <c r="AL240" s="52"/>
      <c r="AM240" s="52"/>
      <c r="AN240" s="52"/>
      <c r="AO240" s="52"/>
      <c r="AP240" s="52"/>
      <c r="AQ240" s="52"/>
      <c r="AR240" s="52"/>
      <c r="AS240" s="52"/>
      <c r="AT240" s="52"/>
    </row>
    <row r="241" spans="1:46" x14ac:dyDescent="0.25">
      <c r="A241" s="52"/>
      <c r="B241" s="5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2"/>
      <c r="AF241" s="52"/>
      <c r="AG241" s="52"/>
      <c r="AH241" s="52"/>
      <c r="AI241" s="52"/>
      <c r="AJ241" s="52"/>
      <c r="AK241" s="52"/>
      <c r="AL241" s="52"/>
      <c r="AM241" s="52"/>
      <c r="AN241" s="52"/>
      <c r="AO241" s="52"/>
      <c r="AP241" s="52"/>
      <c r="AQ241" s="52"/>
      <c r="AR241" s="52"/>
      <c r="AS241" s="52"/>
      <c r="AT241" s="52"/>
    </row>
    <row r="242" spans="1:46" x14ac:dyDescent="0.25">
      <c r="A242" s="52"/>
      <c r="B242" s="52"/>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c r="AH242" s="52"/>
      <c r="AI242" s="52"/>
      <c r="AJ242" s="52"/>
      <c r="AK242" s="52"/>
      <c r="AL242" s="52"/>
      <c r="AM242" s="52"/>
      <c r="AN242" s="52"/>
      <c r="AO242" s="52"/>
      <c r="AP242" s="52"/>
      <c r="AQ242" s="52"/>
      <c r="AR242" s="52"/>
      <c r="AS242" s="52"/>
      <c r="AT242" s="52"/>
    </row>
    <row r="243" spans="1:46" x14ac:dyDescent="0.25">
      <c r="A243" s="52"/>
      <c r="B243" s="52"/>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c r="AH243" s="52"/>
      <c r="AI243" s="52"/>
      <c r="AJ243" s="52"/>
      <c r="AK243" s="52"/>
      <c r="AL243" s="52"/>
      <c r="AM243" s="52"/>
      <c r="AN243" s="52"/>
      <c r="AO243" s="52"/>
      <c r="AP243" s="52"/>
      <c r="AQ243" s="52"/>
      <c r="AR243" s="52"/>
      <c r="AS243" s="52"/>
      <c r="AT243" s="52"/>
    </row>
    <row r="244" spans="1:46" x14ac:dyDescent="0.25">
      <c r="A244" s="52"/>
      <c r="B244" s="52"/>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c r="AH244" s="52"/>
      <c r="AI244" s="52"/>
      <c r="AJ244" s="52"/>
      <c r="AK244" s="52"/>
      <c r="AL244" s="52"/>
      <c r="AM244" s="52"/>
      <c r="AN244" s="52"/>
      <c r="AO244" s="52"/>
      <c r="AP244" s="52"/>
      <c r="AQ244" s="52"/>
      <c r="AR244" s="52"/>
      <c r="AS244" s="52"/>
      <c r="AT244" s="52"/>
    </row>
    <row r="245" spans="1:46" x14ac:dyDescent="0.25">
      <c r="A245" s="52"/>
      <c r="B245" s="52"/>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c r="AK245" s="52"/>
      <c r="AL245" s="52"/>
      <c r="AM245" s="52"/>
      <c r="AN245" s="52"/>
      <c r="AO245" s="52"/>
      <c r="AP245" s="52"/>
      <c r="AQ245" s="52"/>
      <c r="AR245" s="52"/>
      <c r="AS245" s="52"/>
      <c r="AT245" s="52"/>
    </row>
    <row r="246" spans="1:46" x14ac:dyDescent="0.25">
      <c r="A246" s="52"/>
      <c r="B246" s="52"/>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c r="AH246" s="52"/>
      <c r="AI246" s="52"/>
      <c r="AJ246" s="52"/>
      <c r="AK246" s="52"/>
      <c r="AL246" s="52"/>
      <c r="AM246" s="52"/>
      <c r="AN246" s="52"/>
      <c r="AO246" s="52"/>
      <c r="AP246" s="52"/>
      <c r="AQ246" s="52"/>
      <c r="AR246" s="52"/>
      <c r="AS246" s="52"/>
      <c r="AT246" s="52"/>
    </row>
    <row r="247" spans="1:46" x14ac:dyDescent="0.25">
      <c r="A247" s="52"/>
      <c r="B247" s="52"/>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c r="AH247" s="52"/>
      <c r="AI247" s="52"/>
      <c r="AJ247" s="52"/>
      <c r="AK247" s="52"/>
      <c r="AL247" s="52"/>
      <c r="AM247" s="52"/>
      <c r="AN247" s="52"/>
      <c r="AO247" s="52"/>
      <c r="AP247" s="52"/>
      <c r="AQ247" s="52"/>
      <c r="AR247" s="52"/>
      <c r="AS247" s="52"/>
      <c r="AT247" s="52"/>
    </row>
    <row r="248" spans="1:46" x14ac:dyDescent="0.25">
      <c r="A248" s="52"/>
      <c r="B248" s="52"/>
      <c r="C248" s="52"/>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2"/>
      <c r="AF248" s="52"/>
      <c r="AG248" s="52"/>
      <c r="AH248" s="52"/>
      <c r="AI248" s="52"/>
      <c r="AJ248" s="52"/>
      <c r="AK248" s="52"/>
      <c r="AL248" s="52"/>
      <c r="AM248" s="52"/>
      <c r="AN248" s="52"/>
      <c r="AO248" s="52"/>
      <c r="AP248" s="52"/>
      <c r="AQ248" s="52"/>
      <c r="AR248" s="52"/>
      <c r="AS248" s="52"/>
      <c r="AT248" s="52"/>
    </row>
    <row r="249" spans="1:46" x14ac:dyDescent="0.25">
      <c r="A249" s="52"/>
      <c r="B249" s="52"/>
      <c r="C249" s="52"/>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c r="AB249" s="52"/>
      <c r="AC249" s="52"/>
      <c r="AD249" s="52"/>
      <c r="AE249" s="52"/>
      <c r="AF249" s="52"/>
      <c r="AG249" s="52"/>
      <c r="AH249" s="52"/>
      <c r="AI249" s="52"/>
      <c r="AJ249" s="52"/>
      <c r="AK249" s="52"/>
      <c r="AL249" s="52"/>
      <c r="AM249" s="52"/>
      <c r="AN249" s="52"/>
      <c r="AO249" s="52"/>
      <c r="AP249" s="52"/>
      <c r="AQ249" s="52"/>
      <c r="AR249" s="52"/>
      <c r="AS249" s="52"/>
      <c r="AT249" s="52"/>
    </row>
    <row r="250" spans="1:46" x14ac:dyDescent="0.25">
      <c r="A250" s="52"/>
      <c r="B250" s="52"/>
      <c r="C250" s="52"/>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c r="AB250" s="52"/>
      <c r="AC250" s="52"/>
      <c r="AD250" s="52"/>
      <c r="AE250" s="52"/>
      <c r="AF250" s="52"/>
      <c r="AG250" s="52"/>
      <c r="AH250" s="52"/>
      <c r="AI250" s="52"/>
      <c r="AJ250" s="52"/>
      <c r="AK250" s="52"/>
      <c r="AL250" s="52"/>
      <c r="AM250" s="52"/>
      <c r="AN250" s="52"/>
      <c r="AO250" s="52"/>
      <c r="AP250" s="52"/>
      <c r="AQ250" s="52"/>
      <c r="AR250" s="52"/>
      <c r="AS250" s="52"/>
      <c r="AT250" s="52"/>
    </row>
    <row r="251" spans="1:46" x14ac:dyDescent="0.25">
      <c r="A251" s="52"/>
      <c r="B251" s="52"/>
      <c r="C251" s="52"/>
      <c r="D251" s="52"/>
      <c r="E251" s="52"/>
      <c r="F251" s="52"/>
      <c r="G251" s="52"/>
      <c r="H251" s="52"/>
      <c r="I251" s="52"/>
      <c r="J251" s="52"/>
      <c r="K251" s="52"/>
      <c r="L251" s="52"/>
      <c r="M251" s="52"/>
      <c r="N251" s="52"/>
      <c r="O251" s="52"/>
      <c r="P251" s="52"/>
      <c r="Q251" s="52"/>
      <c r="R251" s="52"/>
      <c r="S251" s="52"/>
      <c r="T251" s="52"/>
      <c r="U251" s="52"/>
      <c r="V251" s="52"/>
      <c r="W251" s="52"/>
      <c r="X251" s="52"/>
      <c r="Y251" s="52"/>
      <c r="Z251" s="52"/>
      <c r="AA251" s="52"/>
      <c r="AB251" s="52"/>
      <c r="AC251" s="52"/>
      <c r="AD251" s="52"/>
      <c r="AE251" s="52"/>
      <c r="AF251" s="52"/>
      <c r="AG251" s="52"/>
      <c r="AH251" s="52"/>
      <c r="AI251" s="52"/>
      <c r="AJ251" s="52"/>
      <c r="AK251" s="52"/>
      <c r="AL251" s="52"/>
      <c r="AM251" s="52"/>
      <c r="AN251" s="52"/>
      <c r="AO251" s="52"/>
      <c r="AP251" s="52"/>
      <c r="AQ251" s="52"/>
      <c r="AR251" s="52"/>
      <c r="AS251" s="52"/>
      <c r="AT251" s="52"/>
    </row>
    <row r="252" spans="1:46" x14ac:dyDescent="0.25">
      <c r="A252" s="52"/>
      <c r="B252" s="52"/>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c r="AH252" s="52"/>
      <c r="AI252" s="52"/>
      <c r="AJ252" s="52"/>
      <c r="AK252" s="52"/>
      <c r="AL252" s="52"/>
      <c r="AM252" s="52"/>
      <c r="AN252" s="52"/>
      <c r="AO252" s="52"/>
      <c r="AP252" s="52"/>
      <c r="AQ252" s="52"/>
      <c r="AR252" s="52"/>
      <c r="AS252" s="52"/>
      <c r="AT252" s="52"/>
    </row>
    <row r="253" spans="1:46" x14ac:dyDescent="0.25">
      <c r="A253" s="52"/>
      <c r="B253" s="52"/>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c r="AI253" s="52"/>
      <c r="AJ253" s="52"/>
      <c r="AK253" s="52"/>
      <c r="AL253" s="52"/>
      <c r="AM253" s="52"/>
      <c r="AN253" s="52"/>
      <c r="AO253" s="52"/>
      <c r="AP253" s="52"/>
      <c r="AQ253" s="52"/>
      <c r="AR253" s="52"/>
      <c r="AS253" s="52"/>
      <c r="AT253" s="52"/>
    </row>
    <row r="254" spans="1:46" x14ac:dyDescent="0.25">
      <c r="A254" s="52"/>
      <c r="B254" s="52"/>
      <c r="C254" s="52"/>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F254" s="52"/>
      <c r="AG254" s="52"/>
      <c r="AH254" s="52"/>
      <c r="AI254" s="52"/>
      <c r="AJ254" s="52"/>
      <c r="AK254" s="52"/>
      <c r="AL254" s="52"/>
      <c r="AM254" s="52"/>
      <c r="AN254" s="52"/>
      <c r="AO254" s="52"/>
      <c r="AP254" s="52"/>
      <c r="AQ254" s="52"/>
      <c r="AR254" s="52"/>
      <c r="AS254" s="52"/>
      <c r="AT254" s="52"/>
    </row>
    <row r="255" spans="1:46" x14ac:dyDescent="0.25">
      <c r="A255" s="52"/>
      <c r="B255" s="52"/>
      <c r="C255" s="52"/>
      <c r="D255" s="52"/>
      <c r="E255" s="52"/>
      <c r="F255" s="52"/>
      <c r="G255" s="52"/>
      <c r="H255" s="52"/>
      <c r="I255" s="52"/>
      <c r="J255" s="52"/>
      <c r="K255" s="52"/>
      <c r="L255" s="52"/>
      <c r="M255" s="52"/>
      <c r="N255" s="52"/>
      <c r="O255" s="52"/>
      <c r="P255" s="52"/>
      <c r="Q255" s="52"/>
      <c r="R255" s="52"/>
      <c r="S255" s="52"/>
      <c r="T255" s="52"/>
      <c r="U255" s="52"/>
      <c r="V255" s="52"/>
      <c r="W255" s="52"/>
      <c r="X255" s="52"/>
      <c r="Y255" s="52"/>
      <c r="Z255" s="52"/>
      <c r="AA255" s="52"/>
      <c r="AB255" s="52"/>
      <c r="AC255" s="52"/>
      <c r="AD255" s="52"/>
      <c r="AE255" s="52"/>
      <c r="AF255" s="52"/>
      <c r="AG255" s="52"/>
      <c r="AH255" s="52"/>
      <c r="AI255" s="52"/>
      <c r="AJ255" s="52"/>
      <c r="AK255" s="52"/>
      <c r="AL255" s="52"/>
      <c r="AM255" s="52"/>
      <c r="AN255" s="52"/>
      <c r="AO255" s="52"/>
      <c r="AP255" s="52"/>
      <c r="AQ255" s="52"/>
      <c r="AR255" s="52"/>
      <c r="AS255" s="52"/>
      <c r="AT255" s="52"/>
    </row>
    <row r="256" spans="1:46" x14ac:dyDescent="0.25">
      <c r="A256" s="52"/>
      <c r="B256" s="52"/>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c r="AE256" s="52"/>
      <c r="AF256" s="52"/>
      <c r="AG256" s="52"/>
      <c r="AH256" s="52"/>
      <c r="AI256" s="52"/>
      <c r="AJ256" s="52"/>
      <c r="AK256" s="52"/>
      <c r="AL256" s="52"/>
      <c r="AM256" s="52"/>
      <c r="AN256" s="52"/>
      <c r="AO256" s="52"/>
      <c r="AP256" s="52"/>
      <c r="AQ256" s="52"/>
      <c r="AR256" s="52"/>
      <c r="AS256" s="52"/>
      <c r="AT256" s="52"/>
    </row>
    <row r="257" spans="1:46" x14ac:dyDescent="0.25">
      <c r="A257" s="52"/>
      <c r="B257" s="52"/>
      <c r="C257" s="52"/>
      <c r="D257" s="52"/>
      <c r="E257" s="52"/>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c r="AE257" s="52"/>
      <c r="AF257" s="52"/>
      <c r="AG257" s="52"/>
      <c r="AH257" s="52"/>
      <c r="AI257" s="52"/>
      <c r="AJ257" s="52"/>
      <c r="AK257" s="52"/>
      <c r="AL257" s="52"/>
      <c r="AM257" s="52"/>
      <c r="AN257" s="52"/>
      <c r="AO257" s="52"/>
      <c r="AP257" s="52"/>
      <c r="AQ257" s="52"/>
      <c r="AR257" s="52"/>
      <c r="AS257" s="52"/>
      <c r="AT257" s="52"/>
    </row>
    <row r="258" spans="1:46" x14ac:dyDescent="0.25">
      <c r="A258" s="52"/>
      <c r="B258" s="52"/>
      <c r="C258" s="52"/>
      <c r="D258" s="52"/>
      <c r="E258" s="52"/>
      <c r="F258" s="52"/>
      <c r="G258" s="52"/>
      <c r="H258" s="52"/>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F258" s="52"/>
      <c r="AG258" s="52"/>
      <c r="AH258" s="52"/>
      <c r="AI258" s="52"/>
      <c r="AJ258" s="52"/>
      <c r="AK258" s="52"/>
      <c r="AL258" s="52"/>
      <c r="AM258" s="52"/>
      <c r="AN258" s="52"/>
      <c r="AO258" s="52"/>
      <c r="AP258" s="52"/>
      <c r="AQ258" s="52"/>
      <c r="AR258" s="52"/>
      <c r="AS258" s="52"/>
      <c r="AT258" s="52"/>
    </row>
    <row r="259" spans="1:46" x14ac:dyDescent="0.25">
      <c r="A259" s="52"/>
      <c r="B259" s="52"/>
      <c r="C259" s="52"/>
      <c r="D259" s="52"/>
      <c r="E259" s="52"/>
      <c r="F259" s="52"/>
      <c r="G259" s="52"/>
      <c r="H259" s="52"/>
      <c r="I259" s="52"/>
      <c r="J259" s="52"/>
      <c r="K259" s="52"/>
      <c r="L259" s="52"/>
      <c r="M259" s="52"/>
      <c r="N259" s="52"/>
      <c r="O259" s="52"/>
      <c r="P259" s="52"/>
      <c r="Q259" s="52"/>
      <c r="R259" s="52"/>
      <c r="S259" s="52"/>
      <c r="T259" s="52"/>
      <c r="U259" s="52"/>
      <c r="V259" s="52"/>
      <c r="W259" s="52"/>
      <c r="X259" s="52"/>
      <c r="Y259" s="52"/>
      <c r="Z259" s="52"/>
      <c r="AA259" s="52"/>
      <c r="AB259" s="52"/>
      <c r="AC259" s="52"/>
      <c r="AD259" s="52"/>
      <c r="AE259" s="52"/>
      <c r="AF259" s="52"/>
      <c r="AG259" s="52"/>
      <c r="AH259" s="52"/>
      <c r="AI259" s="52"/>
      <c r="AJ259" s="52"/>
      <c r="AK259" s="52"/>
      <c r="AL259" s="52"/>
      <c r="AM259" s="52"/>
      <c r="AN259" s="52"/>
      <c r="AO259" s="52"/>
      <c r="AP259" s="52"/>
      <c r="AQ259" s="52"/>
      <c r="AR259" s="52"/>
      <c r="AS259" s="52"/>
      <c r="AT259" s="52"/>
    </row>
    <row r="260" spans="1:46" x14ac:dyDescent="0.25">
      <c r="A260" s="52"/>
      <c r="B260" s="52"/>
      <c r="C260" s="52"/>
      <c r="D260" s="52"/>
      <c r="E260" s="52"/>
      <c r="F260" s="52"/>
      <c r="G260" s="52"/>
      <c r="H260" s="52"/>
      <c r="I260" s="52"/>
      <c r="J260" s="52"/>
      <c r="K260" s="52"/>
      <c r="L260" s="52"/>
      <c r="M260" s="52"/>
      <c r="N260" s="52"/>
      <c r="O260" s="52"/>
      <c r="P260" s="52"/>
      <c r="Q260" s="52"/>
      <c r="R260" s="52"/>
      <c r="S260" s="52"/>
      <c r="T260" s="52"/>
      <c r="U260" s="52"/>
      <c r="V260" s="52"/>
      <c r="W260" s="52"/>
      <c r="X260" s="52"/>
      <c r="Y260" s="52"/>
      <c r="Z260" s="52"/>
      <c r="AA260" s="52"/>
      <c r="AB260" s="52"/>
      <c r="AC260" s="52"/>
      <c r="AD260" s="52"/>
      <c r="AE260" s="52"/>
      <c r="AF260" s="52"/>
      <c r="AG260" s="52"/>
      <c r="AH260" s="52"/>
      <c r="AI260" s="52"/>
      <c r="AJ260" s="52"/>
      <c r="AK260" s="52"/>
      <c r="AL260" s="52"/>
      <c r="AM260" s="52"/>
      <c r="AN260" s="52"/>
      <c r="AO260" s="52"/>
      <c r="AP260" s="52"/>
      <c r="AQ260" s="52"/>
      <c r="AR260" s="52"/>
      <c r="AS260" s="52"/>
      <c r="AT260" s="52"/>
    </row>
    <row r="261" spans="1:46" x14ac:dyDescent="0.25">
      <c r="A261" s="52"/>
      <c r="B261" s="52"/>
      <c r="C261" s="52"/>
      <c r="D261" s="52"/>
      <c r="E261" s="52"/>
      <c r="F261" s="52"/>
      <c r="G261" s="52"/>
      <c r="H261" s="52"/>
      <c r="I261" s="52"/>
      <c r="J261" s="52"/>
      <c r="K261" s="52"/>
      <c r="L261" s="52"/>
      <c r="M261" s="52"/>
      <c r="N261" s="52"/>
      <c r="O261" s="52"/>
      <c r="P261" s="52"/>
      <c r="Q261" s="52"/>
      <c r="R261" s="52"/>
      <c r="S261" s="52"/>
      <c r="T261" s="52"/>
      <c r="U261" s="52"/>
      <c r="V261" s="52"/>
      <c r="W261" s="52"/>
      <c r="X261" s="52"/>
      <c r="Y261" s="52"/>
      <c r="Z261" s="52"/>
      <c r="AA261" s="52"/>
      <c r="AB261" s="52"/>
      <c r="AC261" s="52"/>
      <c r="AD261" s="52"/>
      <c r="AE261" s="52"/>
      <c r="AF261" s="52"/>
      <c r="AG261" s="52"/>
      <c r="AH261" s="52"/>
      <c r="AI261" s="52"/>
      <c r="AJ261" s="52"/>
      <c r="AK261" s="52"/>
      <c r="AL261" s="52"/>
      <c r="AM261" s="52"/>
      <c r="AN261" s="52"/>
      <c r="AO261" s="52"/>
      <c r="AP261" s="52"/>
      <c r="AQ261" s="52"/>
      <c r="AR261" s="52"/>
      <c r="AS261" s="52"/>
      <c r="AT261" s="52"/>
    </row>
    <row r="262" spans="1:46" x14ac:dyDescent="0.25">
      <c r="A262" s="52"/>
      <c r="B262" s="52"/>
      <c r="C262" s="52"/>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c r="AB262" s="52"/>
      <c r="AC262" s="52"/>
      <c r="AD262" s="52"/>
      <c r="AE262" s="52"/>
      <c r="AF262" s="52"/>
      <c r="AG262" s="52"/>
      <c r="AH262" s="52"/>
      <c r="AI262" s="52"/>
      <c r="AJ262" s="52"/>
      <c r="AK262" s="52"/>
      <c r="AL262" s="52"/>
      <c r="AM262" s="52"/>
      <c r="AN262" s="52"/>
      <c r="AO262" s="52"/>
      <c r="AP262" s="52"/>
      <c r="AQ262" s="52"/>
      <c r="AR262" s="52"/>
      <c r="AS262" s="52"/>
      <c r="AT262" s="52"/>
    </row>
    <row r="263" spans="1:46" x14ac:dyDescent="0.25">
      <c r="A263" s="52"/>
      <c r="B263" s="52"/>
      <c r="C263" s="52"/>
      <c r="D263" s="52"/>
      <c r="E263" s="52"/>
      <c r="F263" s="52"/>
      <c r="G263" s="52"/>
      <c r="H263" s="52"/>
      <c r="I263" s="52"/>
      <c r="J263" s="52"/>
      <c r="K263" s="52"/>
      <c r="L263" s="52"/>
      <c r="M263" s="52"/>
      <c r="N263" s="52"/>
      <c r="O263" s="52"/>
      <c r="P263" s="52"/>
      <c r="Q263" s="52"/>
      <c r="R263" s="52"/>
      <c r="S263" s="52"/>
      <c r="T263" s="52"/>
      <c r="U263" s="52"/>
      <c r="V263" s="52"/>
      <c r="W263" s="52"/>
      <c r="X263" s="52"/>
      <c r="Y263" s="52"/>
      <c r="Z263" s="52"/>
      <c r="AA263" s="52"/>
      <c r="AB263" s="52"/>
      <c r="AC263" s="52"/>
      <c r="AD263" s="52"/>
      <c r="AE263" s="52"/>
      <c r="AF263" s="52"/>
      <c r="AG263" s="52"/>
      <c r="AH263" s="52"/>
      <c r="AI263" s="52"/>
      <c r="AJ263" s="52"/>
      <c r="AK263" s="52"/>
      <c r="AL263" s="52"/>
      <c r="AM263" s="52"/>
      <c r="AN263" s="52"/>
      <c r="AO263" s="52"/>
      <c r="AP263" s="52"/>
      <c r="AQ263" s="52"/>
      <c r="AR263" s="52"/>
      <c r="AS263" s="52"/>
      <c r="AT263" s="52"/>
    </row>
    <row r="264" spans="1:46" x14ac:dyDescent="0.25">
      <c r="A264" s="52"/>
      <c r="B264" s="52"/>
      <c r="C264" s="52"/>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c r="AB264" s="52"/>
      <c r="AC264" s="52"/>
      <c r="AD264" s="52"/>
      <c r="AE264" s="52"/>
      <c r="AF264" s="52"/>
      <c r="AG264" s="52"/>
      <c r="AH264" s="52"/>
      <c r="AI264" s="52"/>
      <c r="AJ264" s="52"/>
      <c r="AK264" s="52"/>
      <c r="AL264" s="52"/>
      <c r="AM264" s="52"/>
      <c r="AN264" s="52"/>
      <c r="AO264" s="52"/>
      <c r="AP264" s="52"/>
      <c r="AQ264" s="52"/>
      <c r="AR264" s="52"/>
      <c r="AS264" s="52"/>
      <c r="AT264" s="52"/>
    </row>
    <row r="265" spans="1:46" x14ac:dyDescent="0.25">
      <c r="A265" s="52"/>
      <c r="B265" s="52"/>
      <c r="C265" s="52"/>
      <c r="D265" s="52"/>
      <c r="E265" s="52"/>
      <c r="F265" s="52"/>
      <c r="G265" s="52"/>
      <c r="H265" s="52"/>
      <c r="I265" s="52"/>
      <c r="J265" s="52"/>
      <c r="K265" s="52"/>
      <c r="L265" s="52"/>
      <c r="M265" s="52"/>
      <c r="N265" s="52"/>
      <c r="O265" s="52"/>
      <c r="P265" s="52"/>
      <c r="Q265" s="52"/>
      <c r="R265" s="52"/>
      <c r="S265" s="52"/>
      <c r="T265" s="52"/>
      <c r="U265" s="52"/>
      <c r="V265" s="52"/>
      <c r="W265" s="52"/>
      <c r="X265" s="52"/>
      <c r="Y265" s="52"/>
      <c r="Z265" s="52"/>
      <c r="AA265" s="52"/>
      <c r="AB265" s="52"/>
      <c r="AC265" s="52"/>
      <c r="AD265" s="52"/>
      <c r="AE265" s="52"/>
      <c r="AF265" s="52"/>
      <c r="AG265" s="52"/>
      <c r="AH265" s="52"/>
      <c r="AI265" s="52"/>
      <c r="AJ265" s="52"/>
      <c r="AK265" s="52"/>
      <c r="AL265" s="52"/>
      <c r="AM265" s="52"/>
      <c r="AN265" s="52"/>
      <c r="AO265" s="52"/>
      <c r="AP265" s="52"/>
      <c r="AQ265" s="52"/>
      <c r="AR265" s="52"/>
      <c r="AS265" s="52"/>
      <c r="AT265" s="52"/>
    </row>
    <row r="266" spans="1:46" x14ac:dyDescent="0.25">
      <c r="A266" s="52"/>
      <c r="B266" s="52"/>
      <c r="C266" s="52"/>
      <c r="D266" s="52"/>
      <c r="E266" s="52"/>
      <c r="F266" s="52"/>
      <c r="G266" s="52"/>
      <c r="H266" s="52"/>
      <c r="I266" s="52"/>
      <c r="J266" s="52"/>
      <c r="K266" s="52"/>
      <c r="L266" s="52"/>
      <c r="M266" s="52"/>
      <c r="N266" s="52"/>
      <c r="O266" s="52"/>
      <c r="P266" s="52"/>
      <c r="Q266" s="52"/>
      <c r="R266" s="52"/>
      <c r="S266" s="52"/>
      <c r="T266" s="52"/>
      <c r="U266" s="52"/>
      <c r="V266" s="52"/>
      <c r="W266" s="52"/>
      <c r="X266" s="52"/>
      <c r="Y266" s="52"/>
      <c r="Z266" s="52"/>
      <c r="AA266" s="52"/>
      <c r="AB266" s="52"/>
      <c r="AC266" s="52"/>
      <c r="AD266" s="52"/>
      <c r="AE266" s="52"/>
      <c r="AF266" s="52"/>
      <c r="AG266" s="52"/>
      <c r="AH266" s="52"/>
      <c r="AI266" s="52"/>
      <c r="AJ266" s="52"/>
      <c r="AK266" s="52"/>
      <c r="AL266" s="52"/>
      <c r="AM266" s="52"/>
      <c r="AN266" s="52"/>
      <c r="AO266" s="52"/>
      <c r="AP266" s="52"/>
      <c r="AQ266" s="52"/>
      <c r="AR266" s="52"/>
      <c r="AS266" s="52"/>
      <c r="AT266" s="52"/>
    </row>
    <row r="267" spans="1:46" x14ac:dyDescent="0.25">
      <c r="A267" s="52"/>
      <c r="B267" s="52"/>
      <c r="C267" s="52"/>
      <c r="D267" s="52"/>
      <c r="E267" s="52"/>
      <c r="F267" s="52"/>
      <c r="G267" s="52"/>
      <c r="H267" s="52"/>
      <c r="I267" s="52"/>
      <c r="J267" s="52"/>
      <c r="K267" s="52"/>
      <c r="L267" s="52"/>
      <c r="M267" s="52"/>
      <c r="N267" s="52"/>
      <c r="O267" s="52"/>
      <c r="P267" s="52"/>
      <c r="Q267" s="52"/>
      <c r="R267" s="52"/>
      <c r="S267" s="52"/>
      <c r="T267" s="52"/>
      <c r="U267" s="52"/>
      <c r="V267" s="52"/>
      <c r="W267" s="52"/>
      <c r="X267" s="52"/>
      <c r="Y267" s="52"/>
      <c r="Z267" s="52"/>
      <c r="AA267" s="52"/>
      <c r="AB267" s="52"/>
      <c r="AC267" s="52"/>
      <c r="AD267" s="52"/>
      <c r="AE267" s="52"/>
      <c r="AF267" s="52"/>
      <c r="AG267" s="52"/>
      <c r="AH267" s="52"/>
      <c r="AI267" s="52"/>
      <c r="AJ267" s="52"/>
      <c r="AK267" s="52"/>
      <c r="AL267" s="52"/>
      <c r="AM267" s="52"/>
      <c r="AN267" s="52"/>
      <c r="AO267" s="52"/>
      <c r="AP267" s="52"/>
      <c r="AQ267" s="52"/>
      <c r="AR267" s="52"/>
      <c r="AS267" s="52"/>
      <c r="AT267" s="52"/>
    </row>
    <row r="268" spans="1:46" x14ac:dyDescent="0.25">
      <c r="A268" s="52"/>
      <c r="B268" s="52"/>
      <c r="C268" s="52"/>
      <c r="D268" s="52"/>
      <c r="E268" s="52"/>
      <c r="F268" s="52"/>
      <c r="G268" s="52"/>
      <c r="H268" s="52"/>
      <c r="I268" s="52"/>
      <c r="J268" s="52"/>
      <c r="K268" s="52"/>
      <c r="L268" s="52"/>
      <c r="M268" s="52"/>
      <c r="N268" s="52"/>
      <c r="O268" s="52"/>
      <c r="P268" s="52"/>
      <c r="Q268" s="52"/>
      <c r="R268" s="52"/>
      <c r="S268" s="52"/>
      <c r="T268" s="52"/>
      <c r="U268" s="52"/>
      <c r="V268" s="52"/>
      <c r="W268" s="52"/>
      <c r="X268" s="52"/>
      <c r="Y268" s="52"/>
      <c r="Z268" s="52"/>
      <c r="AA268" s="52"/>
      <c r="AB268" s="52"/>
      <c r="AC268" s="52"/>
      <c r="AD268" s="52"/>
      <c r="AE268" s="52"/>
      <c r="AF268" s="52"/>
      <c r="AG268" s="52"/>
      <c r="AH268" s="52"/>
      <c r="AI268" s="52"/>
      <c r="AJ268" s="52"/>
      <c r="AK268" s="52"/>
      <c r="AL268" s="52"/>
      <c r="AM268" s="52"/>
      <c r="AN268" s="52"/>
      <c r="AO268" s="52"/>
      <c r="AP268" s="52"/>
      <c r="AQ268" s="52"/>
      <c r="AR268" s="52"/>
      <c r="AS268" s="52"/>
      <c r="AT268" s="52"/>
    </row>
    <row r="269" spans="1:46" x14ac:dyDescent="0.25">
      <c r="A269" s="52"/>
      <c r="B269" s="52"/>
      <c r="C269" s="52"/>
      <c r="D269" s="52"/>
      <c r="E269" s="52"/>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2"/>
      <c r="AJ269" s="52"/>
      <c r="AK269" s="52"/>
      <c r="AL269" s="52"/>
      <c r="AM269" s="52"/>
      <c r="AN269" s="52"/>
      <c r="AO269" s="52"/>
      <c r="AP269" s="52"/>
      <c r="AQ269" s="52"/>
      <c r="AR269" s="52"/>
      <c r="AS269" s="52"/>
      <c r="AT269" s="52"/>
    </row>
    <row r="270" spans="1:46" x14ac:dyDescent="0.25">
      <c r="A270" s="52"/>
      <c r="B270" s="52"/>
      <c r="C270" s="52"/>
      <c r="D270" s="52"/>
      <c r="E270" s="52"/>
      <c r="F270" s="52"/>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c r="AE270" s="52"/>
      <c r="AF270" s="52"/>
      <c r="AG270" s="52"/>
      <c r="AH270" s="52"/>
      <c r="AI270" s="52"/>
      <c r="AJ270" s="52"/>
      <c r="AK270" s="52"/>
      <c r="AL270" s="52"/>
      <c r="AM270" s="52"/>
      <c r="AN270" s="52"/>
      <c r="AO270" s="52"/>
      <c r="AP270" s="52"/>
      <c r="AQ270" s="52"/>
      <c r="AR270" s="52"/>
      <c r="AS270" s="52"/>
      <c r="AT270" s="52"/>
    </row>
    <row r="271" spans="1:46" x14ac:dyDescent="0.25">
      <c r="A271" s="52"/>
      <c r="B271" s="52"/>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2"/>
      <c r="AJ271" s="52"/>
      <c r="AK271" s="52"/>
      <c r="AL271" s="52"/>
      <c r="AM271" s="52"/>
      <c r="AN271" s="52"/>
      <c r="AO271" s="52"/>
      <c r="AP271" s="52"/>
      <c r="AQ271" s="52"/>
      <c r="AR271" s="52"/>
      <c r="AS271" s="52"/>
      <c r="AT271" s="52"/>
    </row>
    <row r="272" spans="1:46" x14ac:dyDescent="0.25">
      <c r="A272" s="52"/>
      <c r="B272" s="52"/>
      <c r="C272" s="52"/>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c r="AI272" s="52"/>
      <c r="AJ272" s="52"/>
      <c r="AK272" s="52"/>
      <c r="AL272" s="52"/>
      <c r="AM272" s="52"/>
      <c r="AN272" s="52"/>
      <c r="AO272" s="52"/>
      <c r="AP272" s="52"/>
      <c r="AQ272" s="52"/>
      <c r="AR272" s="52"/>
      <c r="AS272" s="52"/>
      <c r="AT272" s="52"/>
    </row>
    <row r="273" spans="1:46" x14ac:dyDescent="0.25">
      <c r="A273" s="52"/>
      <c r="B273" s="52"/>
      <c r="C273" s="52"/>
      <c r="D273" s="52"/>
      <c r="E273" s="52"/>
      <c r="F273" s="52"/>
      <c r="G273" s="52"/>
      <c r="H273" s="52"/>
      <c r="I273" s="52"/>
      <c r="J273" s="52"/>
      <c r="K273" s="52"/>
      <c r="L273" s="52"/>
      <c r="M273" s="52"/>
      <c r="N273" s="52"/>
      <c r="O273" s="52"/>
      <c r="P273" s="52"/>
      <c r="Q273" s="52"/>
      <c r="R273" s="52"/>
      <c r="S273" s="52"/>
      <c r="T273" s="52"/>
      <c r="U273" s="52"/>
      <c r="V273" s="52"/>
      <c r="W273" s="52"/>
      <c r="X273" s="52"/>
      <c r="Y273" s="52"/>
      <c r="Z273" s="52"/>
      <c r="AA273" s="52"/>
      <c r="AB273" s="52"/>
      <c r="AC273" s="52"/>
      <c r="AD273" s="52"/>
      <c r="AE273" s="52"/>
      <c r="AF273" s="52"/>
      <c r="AG273" s="52"/>
      <c r="AH273" s="52"/>
      <c r="AI273" s="52"/>
      <c r="AJ273" s="52"/>
      <c r="AK273" s="52"/>
      <c r="AL273" s="52"/>
      <c r="AM273" s="52"/>
      <c r="AN273" s="52"/>
      <c r="AO273" s="52"/>
      <c r="AP273" s="52"/>
      <c r="AQ273" s="52"/>
      <c r="AR273" s="52"/>
      <c r="AS273" s="52"/>
      <c r="AT273" s="52"/>
    </row>
    <row r="274" spans="1:46" x14ac:dyDescent="0.25">
      <c r="A274" s="52"/>
      <c r="B274" s="52"/>
      <c r="C274" s="52"/>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c r="AB274" s="52"/>
      <c r="AC274" s="52"/>
      <c r="AD274" s="52"/>
      <c r="AE274" s="52"/>
      <c r="AF274" s="52"/>
      <c r="AG274" s="52"/>
      <c r="AH274" s="52"/>
      <c r="AI274" s="52"/>
      <c r="AJ274" s="52"/>
      <c r="AK274" s="52"/>
      <c r="AL274" s="52"/>
      <c r="AM274" s="52"/>
      <c r="AN274" s="52"/>
      <c r="AO274" s="52"/>
      <c r="AP274" s="52"/>
      <c r="AQ274" s="52"/>
      <c r="AR274" s="52"/>
      <c r="AS274" s="52"/>
      <c r="AT274" s="52"/>
    </row>
    <row r="275" spans="1:46" x14ac:dyDescent="0.25">
      <c r="A275" s="52"/>
      <c r="B275" s="52"/>
      <c r="C275" s="52"/>
      <c r="D275" s="52"/>
      <c r="E275" s="52"/>
      <c r="F275" s="52"/>
      <c r="G275" s="52"/>
      <c r="H275" s="52"/>
      <c r="I275" s="52"/>
      <c r="J275" s="52"/>
      <c r="K275" s="52"/>
      <c r="L275" s="52"/>
      <c r="M275" s="52"/>
      <c r="N275" s="52"/>
      <c r="O275" s="52"/>
      <c r="P275" s="52"/>
      <c r="Q275" s="52"/>
      <c r="R275" s="52"/>
      <c r="S275" s="52"/>
      <c r="T275" s="52"/>
      <c r="U275" s="52"/>
      <c r="V275" s="52"/>
      <c r="W275" s="52"/>
      <c r="X275" s="52"/>
      <c r="Y275" s="52"/>
      <c r="Z275" s="52"/>
      <c r="AA275" s="52"/>
      <c r="AB275" s="52"/>
      <c r="AC275" s="52"/>
      <c r="AD275" s="52"/>
      <c r="AE275" s="52"/>
      <c r="AF275" s="52"/>
      <c r="AG275" s="52"/>
      <c r="AH275" s="52"/>
      <c r="AI275" s="52"/>
      <c r="AJ275" s="52"/>
      <c r="AK275" s="52"/>
      <c r="AL275" s="52"/>
      <c r="AM275" s="52"/>
      <c r="AN275" s="52"/>
      <c r="AO275" s="52"/>
      <c r="AP275" s="52"/>
      <c r="AQ275" s="52"/>
      <c r="AR275" s="52"/>
      <c r="AS275" s="52"/>
      <c r="AT275" s="52"/>
    </row>
    <row r="276" spans="1:46" x14ac:dyDescent="0.25">
      <c r="A276" s="52"/>
      <c r="B276" s="52"/>
      <c r="C276" s="52"/>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52"/>
      <c r="AG276" s="52"/>
      <c r="AH276" s="52"/>
      <c r="AI276" s="52"/>
      <c r="AJ276" s="52"/>
      <c r="AK276" s="52"/>
      <c r="AL276" s="52"/>
      <c r="AM276" s="52"/>
      <c r="AN276" s="52"/>
      <c r="AO276" s="52"/>
      <c r="AP276" s="52"/>
      <c r="AQ276" s="52"/>
      <c r="AR276" s="52"/>
      <c r="AS276" s="52"/>
      <c r="AT276" s="52"/>
    </row>
    <row r="277" spans="1:46" x14ac:dyDescent="0.25">
      <c r="A277" s="52"/>
      <c r="B277" s="52"/>
      <c r="C277" s="52"/>
      <c r="D277" s="52"/>
      <c r="E277" s="52"/>
      <c r="F277" s="52"/>
      <c r="G277" s="52"/>
      <c r="H277" s="52"/>
      <c r="I277" s="52"/>
      <c r="J277" s="52"/>
      <c r="K277" s="52"/>
      <c r="L277" s="52"/>
      <c r="M277" s="52"/>
      <c r="N277" s="52"/>
      <c r="O277" s="52"/>
      <c r="P277" s="52"/>
      <c r="Q277" s="52"/>
      <c r="R277" s="52"/>
      <c r="S277" s="52"/>
      <c r="T277" s="52"/>
      <c r="U277" s="52"/>
      <c r="V277" s="52"/>
      <c r="W277" s="52"/>
      <c r="X277" s="52"/>
      <c r="Y277" s="52"/>
      <c r="Z277" s="52"/>
      <c r="AA277" s="52"/>
      <c r="AB277" s="52"/>
      <c r="AC277" s="52"/>
      <c r="AD277" s="52"/>
      <c r="AE277" s="52"/>
      <c r="AF277" s="52"/>
      <c r="AG277" s="52"/>
      <c r="AH277" s="52"/>
      <c r="AI277" s="52"/>
      <c r="AJ277" s="52"/>
      <c r="AK277" s="52"/>
      <c r="AL277" s="52"/>
      <c r="AM277" s="52"/>
      <c r="AN277" s="52"/>
      <c r="AO277" s="52"/>
      <c r="AP277" s="52"/>
      <c r="AQ277" s="52"/>
      <c r="AR277" s="52"/>
      <c r="AS277" s="52"/>
      <c r="AT277" s="52"/>
    </row>
    <row r="278" spans="1:46" x14ac:dyDescent="0.25">
      <c r="A278" s="52"/>
      <c r="B278" s="52"/>
      <c r="C278" s="52"/>
      <c r="D278" s="52"/>
      <c r="E278" s="52"/>
      <c r="F278" s="52"/>
      <c r="G278" s="52"/>
      <c r="H278" s="52"/>
      <c r="I278" s="52"/>
      <c r="J278" s="52"/>
      <c r="K278" s="52"/>
      <c r="L278" s="52"/>
      <c r="M278" s="52"/>
      <c r="N278" s="52"/>
      <c r="O278" s="52"/>
      <c r="P278" s="52"/>
      <c r="Q278" s="52"/>
      <c r="R278" s="52"/>
      <c r="S278" s="52"/>
      <c r="T278" s="52"/>
      <c r="U278" s="52"/>
      <c r="V278" s="52"/>
      <c r="W278" s="52"/>
      <c r="X278" s="52"/>
      <c r="Y278" s="52"/>
      <c r="Z278" s="52"/>
      <c r="AA278" s="52"/>
      <c r="AB278" s="52"/>
      <c r="AC278" s="52"/>
      <c r="AD278" s="52"/>
      <c r="AE278" s="52"/>
      <c r="AF278" s="52"/>
      <c r="AG278" s="52"/>
      <c r="AH278" s="52"/>
      <c r="AI278" s="52"/>
      <c r="AJ278" s="52"/>
      <c r="AK278" s="52"/>
      <c r="AL278" s="52"/>
      <c r="AM278" s="52"/>
      <c r="AN278" s="52"/>
      <c r="AO278" s="52"/>
      <c r="AP278" s="52"/>
      <c r="AQ278" s="52"/>
      <c r="AR278" s="52"/>
      <c r="AS278" s="52"/>
      <c r="AT278" s="52"/>
    </row>
    <row r="279" spans="1:46" x14ac:dyDescent="0.25">
      <c r="A279" s="52"/>
      <c r="B279" s="52"/>
      <c r="C279" s="52"/>
      <c r="D279" s="52"/>
      <c r="E279" s="52"/>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c r="AE279" s="52"/>
      <c r="AF279" s="52"/>
      <c r="AG279" s="52"/>
      <c r="AH279" s="52"/>
      <c r="AI279" s="52"/>
      <c r="AJ279" s="52"/>
      <c r="AK279" s="52"/>
      <c r="AL279" s="52"/>
      <c r="AM279" s="52"/>
      <c r="AN279" s="52"/>
      <c r="AO279" s="52"/>
      <c r="AP279" s="52"/>
      <c r="AQ279" s="52"/>
      <c r="AR279" s="52"/>
      <c r="AS279" s="52"/>
      <c r="AT279" s="52"/>
    </row>
    <row r="280" spans="1:46" x14ac:dyDescent="0.25">
      <c r="A280" s="52"/>
      <c r="B280" s="52"/>
      <c r="C280" s="52"/>
      <c r="D280" s="52"/>
      <c r="E280" s="52"/>
      <c r="F280" s="52"/>
      <c r="G280" s="52"/>
      <c r="H280" s="52"/>
      <c r="I280" s="52"/>
      <c r="J280" s="52"/>
      <c r="K280" s="52"/>
      <c r="L280" s="52"/>
      <c r="M280" s="52"/>
      <c r="N280" s="52"/>
      <c r="O280" s="52"/>
      <c r="P280" s="52"/>
      <c r="Q280" s="52"/>
      <c r="R280" s="52"/>
      <c r="S280" s="52"/>
      <c r="T280" s="52"/>
      <c r="U280" s="52"/>
      <c r="V280" s="52"/>
      <c r="W280" s="52"/>
      <c r="X280" s="52"/>
      <c r="Y280" s="52"/>
      <c r="Z280" s="52"/>
      <c r="AA280" s="52"/>
      <c r="AB280" s="52"/>
      <c r="AC280" s="52"/>
      <c r="AD280" s="52"/>
      <c r="AE280" s="52"/>
      <c r="AF280" s="52"/>
      <c r="AG280" s="52"/>
      <c r="AH280" s="52"/>
      <c r="AI280" s="52"/>
      <c r="AJ280" s="52"/>
      <c r="AK280" s="52"/>
      <c r="AL280" s="52"/>
      <c r="AM280" s="52"/>
      <c r="AN280" s="52"/>
      <c r="AO280" s="52"/>
      <c r="AP280" s="52"/>
      <c r="AQ280" s="52"/>
      <c r="AR280" s="52"/>
      <c r="AS280" s="52"/>
      <c r="AT280" s="52"/>
    </row>
    <row r="281" spans="1:46" x14ac:dyDescent="0.25">
      <c r="A281" s="52"/>
      <c r="B281" s="52"/>
      <c r="C281" s="52"/>
      <c r="D281" s="52"/>
      <c r="E281" s="52"/>
      <c r="F281" s="52"/>
      <c r="G281" s="52"/>
      <c r="H281" s="52"/>
      <c r="I281" s="52"/>
      <c r="J281" s="52"/>
      <c r="K281" s="52"/>
      <c r="L281" s="52"/>
      <c r="M281" s="52"/>
      <c r="N281" s="52"/>
      <c r="O281" s="52"/>
      <c r="P281" s="52"/>
      <c r="Q281" s="52"/>
      <c r="R281" s="52"/>
      <c r="S281" s="52"/>
      <c r="T281" s="52"/>
      <c r="U281" s="52"/>
      <c r="V281" s="52"/>
      <c r="W281" s="52"/>
      <c r="X281" s="52"/>
      <c r="Y281" s="52"/>
      <c r="Z281" s="52"/>
      <c r="AA281" s="52"/>
      <c r="AB281" s="52"/>
      <c r="AC281" s="52"/>
      <c r="AD281" s="52"/>
      <c r="AE281" s="52"/>
      <c r="AF281" s="52"/>
      <c r="AG281" s="52"/>
      <c r="AH281" s="52"/>
      <c r="AI281" s="52"/>
      <c r="AJ281" s="52"/>
      <c r="AK281" s="52"/>
      <c r="AL281" s="52"/>
      <c r="AM281" s="52"/>
      <c r="AN281" s="52"/>
      <c r="AO281" s="52"/>
      <c r="AP281" s="52"/>
      <c r="AQ281" s="52"/>
      <c r="AR281" s="52"/>
      <c r="AS281" s="52"/>
      <c r="AT281" s="52"/>
    </row>
    <row r="282" spans="1:46" x14ac:dyDescent="0.25">
      <c r="A282" s="52"/>
      <c r="B282" s="52"/>
      <c r="C282" s="52"/>
      <c r="D282" s="52"/>
      <c r="E282" s="52"/>
      <c r="F282" s="52"/>
      <c r="G282" s="52"/>
      <c r="H282" s="52"/>
      <c r="I282" s="52"/>
      <c r="J282" s="52"/>
      <c r="K282" s="52"/>
      <c r="L282" s="52"/>
      <c r="M282" s="52"/>
      <c r="N282" s="52"/>
      <c r="O282" s="52"/>
      <c r="P282" s="52"/>
      <c r="Q282" s="52"/>
      <c r="R282" s="52"/>
      <c r="S282" s="52"/>
      <c r="T282" s="52"/>
      <c r="U282" s="52"/>
      <c r="V282" s="52"/>
      <c r="W282" s="52"/>
      <c r="X282" s="52"/>
      <c r="Y282" s="52"/>
      <c r="Z282" s="52"/>
      <c r="AA282" s="52"/>
      <c r="AB282" s="52"/>
      <c r="AC282" s="52"/>
      <c r="AD282" s="52"/>
      <c r="AE282" s="52"/>
      <c r="AF282" s="52"/>
      <c r="AG282" s="52"/>
      <c r="AH282" s="52"/>
      <c r="AI282" s="52"/>
      <c r="AJ282" s="52"/>
      <c r="AK282" s="52"/>
      <c r="AL282" s="52"/>
      <c r="AM282" s="52"/>
      <c r="AN282" s="52"/>
      <c r="AO282" s="52"/>
      <c r="AP282" s="52"/>
      <c r="AQ282" s="52"/>
      <c r="AR282" s="52"/>
      <c r="AS282" s="52"/>
      <c r="AT282" s="52"/>
    </row>
    <row r="283" spans="1:46" x14ac:dyDescent="0.25">
      <c r="A283" s="52"/>
      <c r="B283" s="52"/>
      <c r="C283" s="52"/>
      <c r="D283" s="52"/>
      <c r="E283" s="52"/>
      <c r="F283" s="52"/>
      <c r="G283" s="52"/>
      <c r="H283" s="52"/>
      <c r="I283" s="52"/>
      <c r="J283" s="52"/>
      <c r="K283" s="52"/>
      <c r="L283" s="52"/>
      <c r="M283" s="52"/>
      <c r="N283" s="52"/>
      <c r="O283" s="52"/>
      <c r="P283" s="52"/>
      <c r="Q283" s="52"/>
      <c r="R283" s="52"/>
      <c r="S283" s="52"/>
      <c r="T283" s="52"/>
      <c r="U283" s="52"/>
      <c r="V283" s="52"/>
      <c r="W283" s="52"/>
      <c r="X283" s="52"/>
      <c r="Y283" s="52"/>
      <c r="Z283" s="52"/>
      <c r="AA283" s="52"/>
      <c r="AB283" s="52"/>
      <c r="AC283" s="52"/>
      <c r="AD283" s="52"/>
      <c r="AE283" s="52"/>
      <c r="AF283" s="52"/>
      <c r="AG283" s="52"/>
      <c r="AH283" s="52"/>
      <c r="AI283" s="52"/>
      <c r="AJ283" s="52"/>
      <c r="AK283" s="52"/>
      <c r="AL283" s="52"/>
      <c r="AM283" s="52"/>
      <c r="AN283" s="52"/>
      <c r="AO283" s="52"/>
      <c r="AP283" s="52"/>
      <c r="AQ283" s="52"/>
      <c r="AR283" s="52"/>
      <c r="AS283" s="52"/>
      <c r="AT283" s="52"/>
    </row>
    <row r="284" spans="1:46" x14ac:dyDescent="0.25">
      <c r="A284" s="52"/>
      <c r="B284" s="52"/>
      <c r="C284" s="52"/>
      <c r="D284" s="52"/>
      <c r="E284" s="52"/>
      <c r="F284" s="52"/>
      <c r="G284" s="52"/>
      <c r="H284" s="52"/>
      <c r="I284" s="52"/>
      <c r="J284" s="52"/>
      <c r="K284" s="52"/>
      <c r="L284" s="52"/>
      <c r="M284" s="52"/>
      <c r="N284" s="52"/>
      <c r="O284" s="52"/>
      <c r="P284" s="52"/>
      <c r="Q284" s="52"/>
      <c r="R284" s="52"/>
      <c r="S284" s="52"/>
      <c r="T284" s="52"/>
      <c r="U284" s="52"/>
      <c r="V284" s="52"/>
      <c r="W284" s="52"/>
      <c r="X284" s="52"/>
      <c r="Y284" s="52"/>
      <c r="Z284" s="52"/>
      <c r="AA284" s="52"/>
      <c r="AB284" s="52"/>
      <c r="AC284" s="52"/>
      <c r="AD284" s="52"/>
      <c r="AE284" s="52"/>
      <c r="AF284" s="52"/>
      <c r="AG284" s="52"/>
      <c r="AH284" s="52"/>
      <c r="AI284" s="52"/>
      <c r="AJ284" s="52"/>
      <c r="AK284" s="52"/>
      <c r="AL284" s="52"/>
      <c r="AM284" s="52"/>
      <c r="AN284" s="52"/>
      <c r="AO284" s="52"/>
      <c r="AP284" s="52"/>
      <c r="AQ284" s="52"/>
      <c r="AR284" s="52"/>
      <c r="AS284" s="52"/>
      <c r="AT284" s="52"/>
    </row>
    <row r="285" spans="1:46" x14ac:dyDescent="0.25">
      <c r="A285" s="52"/>
      <c r="B285" s="52"/>
      <c r="C285" s="52"/>
      <c r="D285" s="52"/>
      <c r="E285" s="52"/>
      <c r="F285" s="52"/>
      <c r="G285" s="52"/>
      <c r="H285" s="52"/>
      <c r="I285" s="52"/>
      <c r="J285" s="52"/>
      <c r="K285" s="52"/>
      <c r="L285" s="52"/>
      <c r="M285" s="52"/>
      <c r="N285" s="52"/>
      <c r="O285" s="52"/>
      <c r="P285" s="52"/>
      <c r="Q285" s="52"/>
      <c r="R285" s="52"/>
      <c r="S285" s="52"/>
      <c r="T285" s="52"/>
      <c r="U285" s="52"/>
      <c r="V285" s="52"/>
      <c r="W285" s="52"/>
      <c r="X285" s="52"/>
      <c r="Y285" s="52"/>
      <c r="Z285" s="52"/>
      <c r="AA285" s="52"/>
      <c r="AB285" s="52"/>
      <c r="AC285" s="52"/>
      <c r="AD285" s="52"/>
      <c r="AE285" s="52"/>
      <c r="AF285" s="52"/>
      <c r="AG285" s="52"/>
      <c r="AH285" s="52"/>
      <c r="AI285" s="52"/>
      <c r="AJ285" s="52"/>
      <c r="AK285" s="52"/>
      <c r="AL285" s="52"/>
      <c r="AM285" s="52"/>
      <c r="AN285" s="52"/>
      <c r="AO285" s="52"/>
      <c r="AP285" s="52"/>
      <c r="AQ285" s="52"/>
      <c r="AR285" s="52"/>
      <c r="AS285" s="52"/>
      <c r="AT285" s="52"/>
    </row>
    <row r="286" spans="1:46" x14ac:dyDescent="0.25">
      <c r="A286" s="52"/>
      <c r="B286" s="52"/>
      <c r="C286" s="52"/>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c r="AE286" s="52"/>
      <c r="AF286" s="52"/>
      <c r="AG286" s="52"/>
      <c r="AH286" s="52"/>
      <c r="AI286" s="52"/>
      <c r="AJ286" s="52"/>
      <c r="AK286" s="52"/>
      <c r="AL286" s="52"/>
      <c r="AM286" s="52"/>
      <c r="AN286" s="52"/>
      <c r="AO286" s="52"/>
      <c r="AP286" s="52"/>
      <c r="AQ286" s="52"/>
      <c r="AR286" s="52"/>
      <c r="AS286" s="52"/>
      <c r="AT286" s="52"/>
    </row>
    <row r="287" spans="1:46" x14ac:dyDescent="0.25">
      <c r="A287" s="52"/>
      <c r="B287" s="52"/>
      <c r="C287" s="52"/>
      <c r="D287" s="52"/>
      <c r="E287" s="52"/>
      <c r="F287" s="52"/>
      <c r="G287" s="52"/>
      <c r="H287" s="52"/>
      <c r="I287" s="52"/>
      <c r="J287" s="52"/>
      <c r="K287" s="52"/>
      <c r="L287" s="52"/>
      <c r="M287" s="52"/>
      <c r="N287" s="52"/>
      <c r="O287" s="52"/>
      <c r="P287" s="52"/>
      <c r="Q287" s="52"/>
      <c r="R287" s="52"/>
      <c r="S287" s="52"/>
      <c r="T287" s="52"/>
      <c r="U287" s="52"/>
      <c r="V287" s="52"/>
      <c r="W287" s="52"/>
      <c r="X287" s="52"/>
      <c r="Y287" s="52"/>
      <c r="Z287" s="52"/>
      <c r="AA287" s="52"/>
      <c r="AB287" s="52"/>
      <c r="AC287" s="52"/>
      <c r="AD287" s="52"/>
      <c r="AE287" s="52"/>
      <c r="AF287" s="52"/>
      <c r="AG287" s="52"/>
      <c r="AH287" s="52"/>
      <c r="AI287" s="52"/>
      <c r="AJ287" s="52"/>
      <c r="AK287" s="52"/>
      <c r="AL287" s="52"/>
      <c r="AM287" s="52"/>
      <c r="AN287" s="52"/>
      <c r="AO287" s="52"/>
      <c r="AP287" s="52"/>
      <c r="AQ287" s="52"/>
      <c r="AR287" s="52"/>
      <c r="AS287" s="52"/>
      <c r="AT287" s="52"/>
    </row>
  </sheetData>
  <sheetProtection algorithmName="SHA-512" hashValue="+FDtmbmLuc1/ahLosDhnM72vqgSpSEh1m7dzfP2dRmrJ4+4cJvnyEzidqM6fpdXIxuQ5xEYqBDowhINK8HmRJg==" saltValue="goMaDero3muyLMQm9xdlCA==" spinCount="100000" sheet="1" objects="1" scenarios="1"/>
  <mergeCells count="71">
    <mergeCell ref="B35:H35"/>
    <mergeCell ref="G25:I25"/>
    <mergeCell ref="B33:I33"/>
    <mergeCell ref="E20:I20"/>
    <mergeCell ref="B86:I86"/>
    <mergeCell ref="B67:I67"/>
    <mergeCell ref="B72:I72"/>
    <mergeCell ref="B76:H76"/>
    <mergeCell ref="B73:I73"/>
    <mergeCell ref="B71:I71"/>
    <mergeCell ref="C81:F81"/>
    <mergeCell ref="C82:F82"/>
    <mergeCell ref="B22:D22"/>
    <mergeCell ref="E23:I23"/>
    <mergeCell ref="B23:D23"/>
    <mergeCell ref="E15:I15"/>
    <mergeCell ref="E16:I16"/>
    <mergeCell ref="E17:I17"/>
    <mergeCell ref="B15:D15"/>
    <mergeCell ref="B16:D16"/>
    <mergeCell ref="E18:I18"/>
    <mergeCell ref="B20:D20"/>
    <mergeCell ref="B17:D17"/>
    <mergeCell ref="B32:I32"/>
    <mergeCell ref="B31:I31"/>
    <mergeCell ref="B18:D18"/>
    <mergeCell ref="E25:F25"/>
    <mergeCell ref="E26:F26"/>
    <mergeCell ref="G26:I26"/>
    <mergeCell ref="B21:D21"/>
    <mergeCell ref="E21:I21"/>
    <mergeCell ref="B2:I2"/>
    <mergeCell ref="B6:I6"/>
    <mergeCell ref="B7:I7"/>
    <mergeCell ref="B14:D14"/>
    <mergeCell ref="B12:I12"/>
    <mergeCell ref="B5:I5"/>
    <mergeCell ref="E14:I14"/>
    <mergeCell ref="B9:I9"/>
    <mergeCell ref="C1:I1"/>
    <mergeCell ref="B13:I13"/>
    <mergeCell ref="C68:I68"/>
    <mergeCell ref="B65:I65"/>
    <mergeCell ref="B30:I30"/>
    <mergeCell ref="B29:I29"/>
    <mergeCell ref="B28:I28"/>
    <mergeCell ref="B10:I10"/>
    <mergeCell ref="B4:I4"/>
    <mergeCell ref="B26:D26"/>
    <mergeCell ref="B25:D25"/>
    <mergeCell ref="B40:I40"/>
    <mergeCell ref="B41:I41"/>
    <mergeCell ref="B19:I19"/>
    <mergeCell ref="B3:I3"/>
    <mergeCell ref="E22:I22"/>
    <mergeCell ref="B119:C119"/>
    <mergeCell ref="B136:C136"/>
    <mergeCell ref="B87:I87"/>
    <mergeCell ref="B36:G36"/>
    <mergeCell ref="B37:G37"/>
    <mergeCell ref="B38:G38"/>
    <mergeCell ref="C70:G70"/>
    <mergeCell ref="C80:F80"/>
    <mergeCell ref="B42:I60"/>
    <mergeCell ref="B62:I62"/>
    <mergeCell ref="B61:H61"/>
    <mergeCell ref="B64:I64"/>
    <mergeCell ref="B78:I78"/>
    <mergeCell ref="B77:I77"/>
    <mergeCell ref="B74:I74"/>
    <mergeCell ref="B88:I88"/>
  </mergeCells>
  <conditionalFormatting sqref="I76:J76 J77">
    <cfRule type="containsText" dxfId="550" priority="17" operator="containsText" text="please">
      <formula>NOT(ISERROR(SEARCH("please",I76)))</formula>
    </cfRule>
  </conditionalFormatting>
  <conditionalFormatting sqref="J26">
    <cfRule type="containsText" dxfId="549" priority="16" operator="containsText" text="ATTENTION">
      <formula>NOT(ISERROR(SEARCH("ATTENTION",J26)))</formula>
    </cfRule>
  </conditionalFormatting>
  <conditionalFormatting sqref="G25">
    <cfRule type="expression" dxfId="548" priority="15">
      <formula>$E$25="YES"</formula>
    </cfRule>
  </conditionalFormatting>
  <conditionalFormatting sqref="J25">
    <cfRule type="expression" dxfId="547" priority="14">
      <formula>$E$25="YES"</formula>
    </cfRule>
  </conditionalFormatting>
  <conditionalFormatting sqref="J41:J44 I39:J39 J36:J38 H36:H38">
    <cfRule type="containsText" dxfId="546" priority="13" operator="containsText" text="select">
      <formula>NOT(ISERROR(SEARCH("select",H36)))</formula>
    </cfRule>
  </conditionalFormatting>
  <conditionalFormatting sqref="E26">
    <cfRule type="containsText" dxfId="545" priority="12" operator="containsText" text="select">
      <formula>NOT(ISERROR(SEARCH("select",E26)))</formula>
    </cfRule>
  </conditionalFormatting>
  <conditionalFormatting sqref="B78:I79">
    <cfRule type="containsText" dxfId="544" priority="8" operator="containsText" text="select">
      <formula>NOT(ISERROR(SEARCH("select",B78)))</formula>
    </cfRule>
  </conditionalFormatting>
  <conditionalFormatting sqref="B62:I62">
    <cfRule type="containsText" dxfId="543" priority="6" operator="containsText" text="attention">
      <formula>NOT(ISERROR(SEARCH("attention",B62)))</formula>
    </cfRule>
  </conditionalFormatting>
  <conditionalFormatting sqref="E25:F25">
    <cfRule type="containsText" dxfId="542" priority="3" operator="containsText" text="Please select">
      <formula>NOT(ISERROR(SEARCH("Please select",E25)))</formula>
    </cfRule>
  </conditionalFormatting>
  <conditionalFormatting sqref="B88:I88">
    <cfRule type="expression" dxfId="541" priority="2">
      <formula>$B$88=""</formula>
    </cfRule>
  </conditionalFormatting>
  <conditionalFormatting sqref="B87:I87">
    <cfRule type="expression" dxfId="540" priority="1">
      <formula>$B$87=""+$B$87</formula>
    </cfRule>
  </conditionalFormatting>
  <hyperlinks>
    <hyperlink ref="B7" r:id="rId1"/>
    <hyperlink ref="B77" r:id="rId2"/>
    <hyperlink ref="B32" r:id="rId3"/>
  </hyperlinks>
  <printOptions horizontalCentered="1"/>
  <pageMargins left="0.4" right="0.4" top="0.5" bottom="0.5" header="0.3" footer="0.3"/>
  <pageSetup paperSize="9" scale="75" fitToHeight="0" orientation="portrait" useFirstPageNumber="1" r:id="rId4"/>
  <headerFooter>
    <oddFooter>Page &amp;P of &amp;N</oddFooter>
  </headerFooter>
  <rowBreaks count="2" manualBreakCount="2">
    <brk id="38" min="1" max="8" man="1"/>
    <brk id="62" min="1" max="8" man="1"/>
  </rowBreaks>
  <colBreaks count="1" manualBreakCount="1">
    <brk id="10" max="1048575" man="1"/>
  </colBreaks>
  <drawing r:id="rId5"/>
  <legacyDrawing r:id="rId6"/>
  <extLst>
    <ext xmlns:x14="http://schemas.microsoft.com/office/spreadsheetml/2009/9/main" uri="{CCE6A557-97BC-4b89-ADB6-D9C93CAAB3DF}">
      <x14:dataValidations xmlns:xm="http://schemas.microsoft.com/office/excel/2006/main" count="6">
        <x14:dataValidation type="list" allowBlank="1" showInputMessage="1" showErrorMessage="1">
          <x14:formula1>
            <xm:f>'internal -DDL'!$B$5:$B$7</xm:f>
          </x14:formula1>
          <xm:sqref>J76:J77</xm:sqref>
        </x14:dataValidation>
        <x14:dataValidation type="list" allowBlank="1" showInputMessage="1" showErrorMessage="1">
          <x14:formula1>
            <xm:f>'internal -DDL'!$D$13:$D$16</xm:f>
          </x14:formula1>
          <xm:sqref>E26</xm:sqref>
        </x14:dataValidation>
        <x14:dataValidation type="list" allowBlank="1" showInputMessage="1" showErrorMessage="1">
          <x14:formula1>
            <xm:f>'internal -DDL'!$B$19:$B$22</xm:f>
          </x14:formula1>
          <xm:sqref>J25</xm:sqref>
        </x14:dataValidation>
        <x14:dataValidation type="list" allowBlank="1" showInputMessage="1" showErrorMessage="1">
          <x14:formula1>
            <xm:f>'internal -DDL'!$D$19:$D$22</xm:f>
          </x14:formula1>
          <xm:sqref>J41:J44 H36:H38 I39:J39 J36:J38</xm:sqref>
        </x14:dataValidation>
        <x14:dataValidation type="list" allowBlank="1" showInputMessage="1" showErrorMessage="1">
          <x14:formula1>
            <xm:f>'internal -DDL'!$F$19:$F$22</xm:f>
          </x14:formula1>
          <xm:sqref>I76</xm:sqref>
        </x14:dataValidation>
        <x14:dataValidation type="list" allowBlank="1" showInputMessage="1" showErrorMessage="1">
          <x14:formula1>
            <xm:f>'internal -DDL'!$B$19:$B$24</xm:f>
          </x14:formula1>
          <xm:sqref>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N154"/>
  <sheetViews>
    <sheetView showGridLines="0" zoomScale="85" zoomScaleNormal="85" zoomScaleSheetLayoutView="40" zoomScalePageLayoutView="55" workbookViewId="0">
      <pane xSplit="3" ySplit="12" topLeftCell="D13" activePane="bottomRight" state="frozen"/>
      <selection activeCell="L20" sqref="L20"/>
      <selection pane="topRight" activeCell="L20" sqref="L20"/>
      <selection pane="bottomLeft" activeCell="L20" sqref="L20"/>
      <selection pane="bottomRight" activeCell="D14" sqref="D14"/>
    </sheetView>
  </sheetViews>
  <sheetFormatPr defaultColWidth="8.7109375" defaultRowHeight="15" outlineLevelCol="1" x14ac:dyDescent="0.25"/>
  <cols>
    <col min="1" max="1" width="1.140625" style="3" customWidth="1"/>
    <col min="2" max="2" width="6" style="3" customWidth="1"/>
    <col min="3" max="3" width="63.28515625" style="3" customWidth="1"/>
    <col min="4" max="4" width="56.5703125" style="3" customWidth="1"/>
    <col min="5" max="6" width="14.5703125" style="3" customWidth="1"/>
    <col min="7" max="7" width="14.5703125" style="5" customWidth="1"/>
    <col min="8" max="8" width="59.140625" style="3" customWidth="1"/>
    <col min="9" max="9" width="59.140625" style="75" customWidth="1"/>
    <col min="10" max="11" width="7.42578125" style="75" hidden="1" customWidth="1" outlineLevel="1"/>
    <col min="12" max="12" width="19.42578125" style="3" hidden="1" customWidth="1" outlineLevel="1"/>
    <col min="13" max="13" width="35.140625" style="5" hidden="1" customWidth="1" outlineLevel="1"/>
    <col min="14" max="14" width="6.140625" style="3" customWidth="1" collapsed="1"/>
    <col min="15" max="16384" width="8.7109375" style="3"/>
  </cols>
  <sheetData>
    <row r="1" spans="2:13" ht="15.75" x14ac:dyDescent="0.25">
      <c r="C1" s="48"/>
      <c r="D1" s="48"/>
      <c r="E1" s="48"/>
      <c r="F1" s="48"/>
      <c r="G1" s="48"/>
      <c r="H1" s="48"/>
      <c r="I1" s="73"/>
      <c r="J1" s="73"/>
      <c r="K1" s="73"/>
    </row>
    <row r="2" spans="2:13" ht="36" x14ac:dyDescent="0.25">
      <c r="B2" s="267" t="s">
        <v>186</v>
      </c>
      <c r="C2" s="267"/>
      <c r="D2" s="267"/>
      <c r="E2" s="267"/>
      <c r="F2" s="267"/>
      <c r="G2" s="267"/>
      <c r="H2" s="267"/>
      <c r="I2" s="267"/>
      <c r="J2" s="87"/>
      <c r="K2" s="87"/>
    </row>
    <row r="3" spans="2:13" ht="15.75" x14ac:dyDescent="0.25">
      <c r="C3" s="48"/>
      <c r="D3" s="48"/>
      <c r="E3" s="48"/>
      <c r="F3" s="48"/>
      <c r="G3" s="48"/>
      <c r="H3" s="48"/>
      <c r="I3" s="73"/>
      <c r="J3" s="73"/>
      <c r="K3" s="73"/>
    </row>
    <row r="4" spans="2:13" ht="31.5" x14ac:dyDescent="0.25">
      <c r="B4" s="268" t="s">
        <v>79</v>
      </c>
      <c r="C4" s="268"/>
      <c r="D4" s="268"/>
      <c r="E4" s="268"/>
      <c r="F4" s="268"/>
      <c r="G4" s="268"/>
      <c r="H4" s="268"/>
      <c r="I4" s="268"/>
      <c r="J4" s="88"/>
      <c r="K4" s="88"/>
    </row>
    <row r="5" spans="2:13" s="46" customFormat="1" ht="6.6" customHeight="1" x14ac:dyDescent="0.25">
      <c r="B5" s="25"/>
      <c r="C5" s="25"/>
      <c r="D5" s="25"/>
      <c r="E5" s="25"/>
      <c r="F5" s="25"/>
      <c r="G5" s="25"/>
      <c r="H5" s="25"/>
      <c r="I5" s="74"/>
      <c r="J5" s="74"/>
      <c r="K5" s="74"/>
      <c r="M5" s="47"/>
    </row>
    <row r="6" spans="2:13" ht="15.75" x14ac:dyDescent="0.25">
      <c r="B6" s="243" t="s">
        <v>162</v>
      </c>
      <c r="C6" s="244"/>
      <c r="D6" s="272" t="str">
        <f>'PARTs 1-2-3-4'!E14</f>
        <v xml:space="preserve"> </v>
      </c>
      <c r="E6" s="272"/>
      <c r="F6" s="272"/>
      <c r="G6" s="273"/>
      <c r="H6" s="83" t="s">
        <v>192</v>
      </c>
      <c r="I6" s="84">
        <f>'PARTs 1-2-3-4'!E18</f>
        <v>0</v>
      </c>
      <c r="J6" s="90"/>
      <c r="K6" s="90"/>
      <c r="L6" s="79"/>
    </row>
    <row r="7" spans="2:13" ht="42.6" customHeight="1" x14ac:dyDescent="0.25">
      <c r="B7" s="264" t="s">
        <v>208</v>
      </c>
      <c r="C7" s="265"/>
      <c r="D7" s="265"/>
      <c r="E7" s="265"/>
      <c r="F7" s="265"/>
      <c r="G7" s="265"/>
      <c r="H7" s="265"/>
      <c r="I7" s="266"/>
      <c r="J7" s="89"/>
      <c r="K7" s="89"/>
    </row>
    <row r="8" spans="2:13" ht="22.5" customHeight="1" x14ac:dyDescent="0.25">
      <c r="B8" s="8">
        <f>COUNTIF(E13:E151,"YES")</f>
        <v>0</v>
      </c>
      <c r="C8" s="223" t="str">
        <f>IF(B8&gt;10,"ATTENTION! You have selected more than 10 Sectors/Policy Areas. Please select 10 or less.","")</f>
        <v/>
      </c>
      <c r="D8" s="223"/>
      <c r="E8" s="223"/>
      <c r="F8" s="223"/>
      <c r="G8" s="223"/>
      <c r="H8" s="223"/>
      <c r="I8" s="223"/>
      <c r="J8" s="106"/>
      <c r="K8" s="99"/>
    </row>
    <row r="9" spans="2:13" ht="22.5" customHeight="1" x14ac:dyDescent="0.25">
      <c r="B9" s="8">
        <f>SUM(J14:J151)</f>
        <v>0</v>
      </c>
      <c r="C9" s="224" t="str">
        <f>IF(B9&gt;=1,"ATTENTION! You have not yet completed inputting the mandatory information in the Sector/Policy area selected. Please fill in ORANGE cells as a minimum.","")</f>
        <v/>
      </c>
      <c r="D9" s="224"/>
      <c r="E9" s="224"/>
      <c r="F9" s="224"/>
      <c r="G9" s="224"/>
      <c r="H9" s="224"/>
      <c r="I9" s="224"/>
      <c r="J9" s="99"/>
      <c r="K9" s="99"/>
    </row>
    <row r="10" spans="2:13" x14ac:dyDescent="0.25">
      <c r="B10" s="222" t="s">
        <v>233</v>
      </c>
      <c r="C10" s="222"/>
      <c r="D10" s="222"/>
      <c r="E10" s="222"/>
      <c r="F10" s="222"/>
      <c r="G10" s="222"/>
      <c r="H10" s="222"/>
      <c r="I10" s="222"/>
      <c r="J10" s="104"/>
      <c r="K10" s="104"/>
    </row>
    <row r="11" spans="2:13" ht="63.75" x14ac:dyDescent="0.25">
      <c r="B11" s="250" t="s">
        <v>173</v>
      </c>
      <c r="C11" s="250"/>
      <c r="D11" s="136" t="s">
        <v>263</v>
      </c>
      <c r="E11" s="128" t="s">
        <v>207</v>
      </c>
      <c r="F11" s="24" t="s">
        <v>236</v>
      </c>
      <c r="G11" s="24" t="s">
        <v>235</v>
      </c>
      <c r="H11" s="251" t="s">
        <v>247</v>
      </c>
      <c r="I11" s="251"/>
      <c r="J11" s="3"/>
      <c r="K11" s="3"/>
      <c r="L11" s="249" t="s">
        <v>84</v>
      </c>
      <c r="M11" s="249"/>
    </row>
    <row r="12" spans="2:13" ht="45" x14ac:dyDescent="0.25">
      <c r="B12" s="250"/>
      <c r="C12" s="250"/>
      <c r="D12" s="129" t="s">
        <v>248</v>
      </c>
      <c r="E12" s="129" t="s">
        <v>255</v>
      </c>
      <c r="F12" s="129" t="s">
        <v>249</v>
      </c>
      <c r="G12" s="129" t="s">
        <v>250</v>
      </c>
      <c r="H12" s="251"/>
      <c r="I12" s="251"/>
      <c r="J12" s="3"/>
      <c r="K12" s="3"/>
      <c r="L12" s="11"/>
      <c r="M12" s="11"/>
    </row>
    <row r="13" spans="2:13" ht="30" x14ac:dyDescent="0.25">
      <c r="B13" s="245" t="s">
        <v>85</v>
      </c>
      <c r="C13" s="246"/>
      <c r="D13" s="22" t="s">
        <v>176</v>
      </c>
      <c r="E13" s="22" t="s">
        <v>72</v>
      </c>
      <c r="F13" s="23" t="s">
        <v>152</v>
      </c>
      <c r="G13" s="23" t="s">
        <v>237</v>
      </c>
      <c r="H13" s="76" t="s">
        <v>153</v>
      </c>
      <c r="I13" s="76" t="s">
        <v>189</v>
      </c>
      <c r="J13" s="3"/>
      <c r="K13" s="3"/>
      <c r="L13" s="7" t="s">
        <v>83</v>
      </c>
      <c r="M13" s="7" t="s">
        <v>82</v>
      </c>
    </row>
    <row r="14" spans="2:13" x14ac:dyDescent="0.25">
      <c r="B14" s="233">
        <v>1.1000000000000001</v>
      </c>
      <c r="C14" s="256" t="s">
        <v>113</v>
      </c>
      <c r="D14" s="72"/>
      <c r="E14" s="72"/>
      <c r="F14" s="119"/>
      <c r="G14" s="119"/>
      <c r="H14" s="77"/>
      <c r="I14" s="78"/>
      <c r="J14" s="105" t="str">
        <f>IF(D14&lt;&gt;"",COUNTBLANK(E14:G14),"")</f>
        <v/>
      </c>
      <c r="K14" s="3"/>
      <c r="L14" s="6"/>
      <c r="M14" s="17"/>
    </row>
    <row r="15" spans="2:13" x14ac:dyDescent="0.25">
      <c r="B15" s="255"/>
      <c r="C15" s="257"/>
      <c r="D15" s="72"/>
      <c r="E15" s="72"/>
      <c r="F15" s="72"/>
      <c r="G15" s="72"/>
      <c r="H15" s="77"/>
      <c r="I15" s="78"/>
      <c r="J15" s="105" t="str">
        <f t="shared" ref="J15:J78" si="0">IF(D15&lt;&gt;"",COUNTBLANK(E15:G15),"")</f>
        <v/>
      </c>
      <c r="K15" s="3"/>
      <c r="L15" s="6"/>
      <c r="M15" s="17"/>
    </row>
    <row r="16" spans="2:13" x14ac:dyDescent="0.25">
      <c r="B16" s="237">
        <v>1.2</v>
      </c>
      <c r="C16" s="229" t="s">
        <v>114</v>
      </c>
      <c r="D16" s="80"/>
      <c r="E16" s="80"/>
      <c r="F16" s="80"/>
      <c r="G16" s="80"/>
      <c r="H16" s="81"/>
      <c r="I16" s="82"/>
      <c r="J16" s="105" t="str">
        <f t="shared" si="0"/>
        <v/>
      </c>
      <c r="K16" s="3"/>
      <c r="L16" s="6"/>
      <c r="M16" s="17"/>
    </row>
    <row r="17" spans="2:13" x14ac:dyDescent="0.25">
      <c r="B17" s="238"/>
      <c r="C17" s="230"/>
      <c r="D17" s="80"/>
      <c r="E17" s="80"/>
      <c r="F17" s="80"/>
      <c r="G17" s="80"/>
      <c r="H17" s="81"/>
      <c r="I17" s="82"/>
      <c r="J17" s="105" t="str">
        <f t="shared" si="0"/>
        <v/>
      </c>
      <c r="K17" s="3"/>
      <c r="L17" s="6"/>
      <c r="M17" s="17"/>
    </row>
    <row r="18" spans="2:13" x14ac:dyDescent="0.25">
      <c r="B18" s="233">
        <v>1.3</v>
      </c>
      <c r="C18" s="225" t="s">
        <v>41</v>
      </c>
      <c r="D18" s="72"/>
      <c r="E18" s="72"/>
      <c r="F18" s="119"/>
      <c r="G18" s="119"/>
      <c r="H18" s="77"/>
      <c r="I18" s="77"/>
      <c r="J18" s="105" t="str">
        <f t="shared" si="0"/>
        <v/>
      </c>
      <c r="K18" s="3"/>
      <c r="L18" s="6"/>
      <c r="M18" s="17"/>
    </row>
    <row r="19" spans="2:13" x14ac:dyDescent="0.25">
      <c r="B19" s="234"/>
      <c r="C19" s="226"/>
      <c r="D19" s="72"/>
      <c r="E19" s="72"/>
      <c r="F19" s="72"/>
      <c r="G19" s="72"/>
      <c r="H19" s="77"/>
      <c r="I19" s="77"/>
      <c r="J19" s="105" t="str">
        <f t="shared" si="0"/>
        <v/>
      </c>
      <c r="K19" s="3"/>
      <c r="L19" s="6"/>
      <c r="M19" s="17"/>
    </row>
    <row r="20" spans="2:13" x14ac:dyDescent="0.25">
      <c r="B20" s="237">
        <v>1.4</v>
      </c>
      <c r="C20" s="229" t="s">
        <v>42</v>
      </c>
      <c r="D20" s="80"/>
      <c r="E20" s="80"/>
      <c r="F20" s="80"/>
      <c r="G20" s="80"/>
      <c r="H20" s="81"/>
      <c r="I20" s="82"/>
      <c r="J20" s="105" t="str">
        <f t="shared" si="0"/>
        <v/>
      </c>
      <c r="K20" s="3"/>
      <c r="L20" s="6"/>
      <c r="M20" s="17"/>
    </row>
    <row r="21" spans="2:13" x14ac:dyDescent="0.25">
      <c r="B21" s="238"/>
      <c r="C21" s="230"/>
      <c r="D21" s="80"/>
      <c r="E21" s="80"/>
      <c r="F21" s="80"/>
      <c r="G21" s="80"/>
      <c r="H21" s="81"/>
      <c r="I21" s="82"/>
      <c r="J21" s="105" t="str">
        <f t="shared" si="0"/>
        <v/>
      </c>
      <c r="K21" s="3"/>
      <c r="L21" s="6"/>
      <c r="M21" s="17"/>
    </row>
    <row r="22" spans="2:13" x14ac:dyDescent="0.25">
      <c r="B22" s="252">
        <v>1.5</v>
      </c>
      <c r="C22" s="254" t="s">
        <v>43</v>
      </c>
      <c r="D22" s="72"/>
      <c r="E22" s="72"/>
      <c r="F22" s="119"/>
      <c r="G22" s="119"/>
      <c r="H22" s="77"/>
      <c r="I22" s="77"/>
      <c r="J22" s="105" t="str">
        <f t="shared" si="0"/>
        <v/>
      </c>
      <c r="K22" s="3"/>
      <c r="L22" s="6"/>
      <c r="M22" s="17"/>
    </row>
    <row r="23" spans="2:13" x14ac:dyDescent="0.25">
      <c r="B23" s="253"/>
      <c r="C23" s="254"/>
      <c r="D23" s="72"/>
      <c r="E23" s="72"/>
      <c r="F23" s="72"/>
      <c r="G23" s="72"/>
      <c r="H23" s="77"/>
      <c r="I23" s="77"/>
      <c r="J23" s="105" t="str">
        <f t="shared" si="0"/>
        <v/>
      </c>
      <c r="K23" s="3"/>
      <c r="L23" s="6"/>
      <c r="M23" s="17"/>
    </row>
    <row r="24" spans="2:13" x14ac:dyDescent="0.25">
      <c r="B24" s="237">
        <v>1.6</v>
      </c>
      <c r="C24" s="229" t="s">
        <v>195</v>
      </c>
      <c r="D24" s="80"/>
      <c r="E24" s="80"/>
      <c r="F24" s="80"/>
      <c r="G24" s="80"/>
      <c r="H24" s="81"/>
      <c r="I24" s="82"/>
      <c r="J24" s="105" t="str">
        <f t="shared" si="0"/>
        <v/>
      </c>
      <c r="K24" s="3"/>
      <c r="L24" s="6"/>
      <c r="M24" s="17"/>
    </row>
    <row r="25" spans="2:13" x14ac:dyDescent="0.25">
      <c r="B25" s="238"/>
      <c r="C25" s="230"/>
      <c r="D25" s="80"/>
      <c r="E25" s="80"/>
      <c r="F25" s="80"/>
      <c r="G25" s="80"/>
      <c r="H25" s="81"/>
      <c r="I25" s="82"/>
      <c r="J25" s="105" t="str">
        <f t="shared" si="0"/>
        <v/>
      </c>
      <c r="K25" s="3"/>
      <c r="L25" s="6"/>
      <c r="M25" s="17"/>
    </row>
    <row r="26" spans="2:13" ht="30" x14ac:dyDescent="0.25">
      <c r="B26" s="245" t="s">
        <v>86</v>
      </c>
      <c r="C26" s="246"/>
      <c r="D26" s="22" t="s">
        <v>176</v>
      </c>
      <c r="E26" s="22" t="s">
        <v>72</v>
      </c>
      <c r="F26" s="23" t="s">
        <v>152</v>
      </c>
      <c r="G26" s="23" t="s">
        <v>74</v>
      </c>
      <c r="H26" s="76" t="s">
        <v>153</v>
      </c>
      <c r="I26" s="76" t="s">
        <v>189</v>
      </c>
      <c r="J26" s="3"/>
      <c r="K26" s="3"/>
      <c r="L26" s="7" t="s">
        <v>83</v>
      </c>
      <c r="M26" s="7" t="s">
        <v>82</v>
      </c>
    </row>
    <row r="27" spans="2:13" x14ac:dyDescent="0.25">
      <c r="B27" s="237">
        <v>2.1</v>
      </c>
      <c r="C27" s="229" t="s">
        <v>115</v>
      </c>
      <c r="D27" s="80"/>
      <c r="E27" s="80"/>
      <c r="F27" s="80"/>
      <c r="G27" s="80"/>
      <c r="H27" s="81"/>
      <c r="I27" s="81"/>
      <c r="J27" s="105" t="str">
        <f t="shared" si="0"/>
        <v/>
      </c>
      <c r="K27" s="3"/>
      <c r="L27" s="6"/>
      <c r="M27" s="17"/>
    </row>
    <row r="28" spans="2:13" x14ac:dyDescent="0.25">
      <c r="B28" s="238"/>
      <c r="C28" s="230"/>
      <c r="D28" s="80"/>
      <c r="E28" s="80"/>
      <c r="F28" s="80"/>
      <c r="G28" s="80"/>
      <c r="H28" s="81"/>
      <c r="I28" s="81"/>
      <c r="J28" s="105" t="str">
        <f t="shared" si="0"/>
        <v/>
      </c>
      <c r="K28" s="3"/>
      <c r="L28" s="6"/>
      <c r="M28" s="17"/>
    </row>
    <row r="29" spans="2:13" x14ac:dyDescent="0.25">
      <c r="B29" s="233">
        <v>2.2000000000000002</v>
      </c>
      <c r="C29" s="235" t="s">
        <v>193</v>
      </c>
      <c r="D29" s="72"/>
      <c r="E29" s="72"/>
      <c r="F29" s="119"/>
      <c r="G29" s="119"/>
      <c r="H29" s="77"/>
      <c r="I29" s="77"/>
      <c r="J29" s="105" t="str">
        <f t="shared" si="0"/>
        <v/>
      </c>
      <c r="K29" s="3"/>
      <c r="L29" s="6"/>
      <c r="M29" s="17"/>
    </row>
    <row r="30" spans="2:13" x14ac:dyDescent="0.25">
      <c r="B30" s="234"/>
      <c r="C30" s="236"/>
      <c r="D30" s="72"/>
      <c r="E30" s="72"/>
      <c r="F30" s="72"/>
      <c r="G30" s="72"/>
      <c r="H30" s="77"/>
      <c r="I30" s="77"/>
      <c r="J30" s="105" t="str">
        <f t="shared" si="0"/>
        <v/>
      </c>
      <c r="K30" s="3"/>
      <c r="L30" s="6"/>
      <c r="M30" s="17"/>
    </row>
    <row r="31" spans="2:13" x14ac:dyDescent="0.25">
      <c r="B31" s="237">
        <v>2.2999999999999998</v>
      </c>
      <c r="C31" s="229" t="s">
        <v>116</v>
      </c>
      <c r="D31" s="80"/>
      <c r="E31" s="80"/>
      <c r="F31" s="80"/>
      <c r="G31" s="80"/>
      <c r="H31" s="81"/>
      <c r="I31" s="81"/>
      <c r="J31" s="105" t="str">
        <f t="shared" si="0"/>
        <v/>
      </c>
      <c r="K31" s="3"/>
      <c r="L31" s="6"/>
      <c r="M31" s="17"/>
    </row>
    <row r="32" spans="2:13" x14ac:dyDescent="0.25">
      <c r="B32" s="238"/>
      <c r="C32" s="230"/>
      <c r="D32" s="80"/>
      <c r="E32" s="80"/>
      <c r="F32" s="80"/>
      <c r="G32" s="80"/>
      <c r="H32" s="81"/>
      <c r="I32" s="81"/>
      <c r="J32" s="105" t="str">
        <f t="shared" si="0"/>
        <v/>
      </c>
      <c r="K32" s="3"/>
      <c r="L32" s="6"/>
      <c r="M32" s="17"/>
    </row>
    <row r="33" spans="2:13" x14ac:dyDescent="0.25">
      <c r="B33" s="258">
        <v>2.4</v>
      </c>
      <c r="C33" s="259" t="s">
        <v>117</v>
      </c>
      <c r="D33" s="72"/>
      <c r="E33" s="72"/>
      <c r="F33" s="119"/>
      <c r="G33" s="119"/>
      <c r="H33" s="77"/>
      <c r="I33" s="77"/>
      <c r="J33" s="105" t="str">
        <f t="shared" si="0"/>
        <v/>
      </c>
      <c r="K33" s="3"/>
      <c r="L33" s="6"/>
      <c r="M33" s="17"/>
    </row>
    <row r="34" spans="2:13" x14ac:dyDescent="0.25">
      <c r="B34" s="258"/>
      <c r="C34" s="260"/>
      <c r="D34" s="72"/>
      <c r="E34" s="72"/>
      <c r="F34" s="72"/>
      <c r="G34" s="72"/>
      <c r="H34" s="77"/>
      <c r="I34" s="77"/>
      <c r="J34" s="105" t="str">
        <f t="shared" si="0"/>
        <v/>
      </c>
      <c r="K34" s="3"/>
      <c r="L34" s="6"/>
      <c r="M34" s="17"/>
    </row>
    <row r="35" spans="2:13" ht="30" x14ac:dyDescent="0.25">
      <c r="B35" s="245" t="s">
        <v>87</v>
      </c>
      <c r="C35" s="246"/>
      <c r="D35" s="22" t="s">
        <v>176</v>
      </c>
      <c r="E35" s="22" t="s">
        <v>72</v>
      </c>
      <c r="F35" s="23" t="s">
        <v>152</v>
      </c>
      <c r="G35" s="23" t="s">
        <v>74</v>
      </c>
      <c r="H35" s="76" t="s">
        <v>153</v>
      </c>
      <c r="I35" s="76" t="s">
        <v>189</v>
      </c>
      <c r="J35" s="3"/>
      <c r="K35" s="3"/>
      <c r="L35" s="7" t="s">
        <v>83</v>
      </c>
      <c r="M35" s="7" t="s">
        <v>82</v>
      </c>
    </row>
    <row r="36" spans="2:13" x14ac:dyDescent="0.25">
      <c r="B36" s="237">
        <v>3.1</v>
      </c>
      <c r="C36" s="229" t="s">
        <v>118</v>
      </c>
      <c r="D36" s="80"/>
      <c r="E36" s="80"/>
      <c r="F36" s="80"/>
      <c r="G36" s="80"/>
      <c r="H36" s="81"/>
      <c r="I36" s="81"/>
      <c r="J36" s="105" t="str">
        <f t="shared" si="0"/>
        <v/>
      </c>
      <c r="K36" s="3"/>
      <c r="L36" s="6"/>
      <c r="M36" s="17"/>
    </row>
    <row r="37" spans="2:13" x14ac:dyDescent="0.25">
      <c r="B37" s="238"/>
      <c r="C37" s="230"/>
      <c r="D37" s="80"/>
      <c r="E37" s="80"/>
      <c r="F37" s="80"/>
      <c r="G37" s="80"/>
      <c r="H37" s="81"/>
      <c r="I37" s="81"/>
      <c r="J37" s="105" t="str">
        <f t="shared" si="0"/>
        <v/>
      </c>
      <c r="K37" s="3"/>
      <c r="L37" s="6"/>
      <c r="M37" s="17"/>
    </row>
    <row r="38" spans="2:13" x14ac:dyDescent="0.25">
      <c r="B38" s="233">
        <v>3.2</v>
      </c>
      <c r="C38" s="225" t="s">
        <v>44</v>
      </c>
      <c r="D38" s="72"/>
      <c r="E38" s="72"/>
      <c r="F38" s="119"/>
      <c r="G38" s="119"/>
      <c r="H38" s="77"/>
      <c r="I38" s="77"/>
      <c r="J38" s="105" t="str">
        <f t="shared" si="0"/>
        <v/>
      </c>
      <c r="K38" s="3"/>
      <c r="L38" s="6"/>
      <c r="M38" s="17"/>
    </row>
    <row r="39" spans="2:13" x14ac:dyDescent="0.25">
      <c r="B39" s="234"/>
      <c r="C39" s="226"/>
      <c r="D39" s="72"/>
      <c r="E39" s="72"/>
      <c r="F39" s="72"/>
      <c r="G39" s="72"/>
      <c r="H39" s="77"/>
      <c r="I39" s="77"/>
      <c r="J39" s="105" t="str">
        <f t="shared" si="0"/>
        <v/>
      </c>
      <c r="K39" s="3"/>
      <c r="L39" s="6"/>
      <c r="M39" s="17"/>
    </row>
    <row r="40" spans="2:13" x14ac:dyDescent="0.25">
      <c r="B40" s="237">
        <v>3.3</v>
      </c>
      <c r="C40" s="229" t="s">
        <v>119</v>
      </c>
      <c r="D40" s="80"/>
      <c r="E40" s="80"/>
      <c r="F40" s="80"/>
      <c r="G40" s="80"/>
      <c r="H40" s="81"/>
      <c r="I40" s="81" t="s">
        <v>187</v>
      </c>
      <c r="J40" s="105" t="str">
        <f t="shared" si="0"/>
        <v/>
      </c>
      <c r="K40" s="3"/>
      <c r="L40" s="6"/>
      <c r="M40" s="17"/>
    </row>
    <row r="41" spans="2:13" x14ac:dyDescent="0.25">
      <c r="B41" s="238"/>
      <c r="C41" s="230"/>
      <c r="D41" s="80"/>
      <c r="E41" s="80"/>
      <c r="F41" s="80"/>
      <c r="G41" s="80"/>
      <c r="H41" s="81"/>
      <c r="I41" s="81"/>
      <c r="J41" s="105" t="str">
        <f t="shared" si="0"/>
        <v/>
      </c>
      <c r="K41" s="3"/>
      <c r="L41" s="6"/>
      <c r="M41" s="17"/>
    </row>
    <row r="42" spans="2:13" x14ac:dyDescent="0.25">
      <c r="B42" s="233">
        <v>3.4</v>
      </c>
      <c r="C42" s="235" t="s">
        <v>265</v>
      </c>
      <c r="D42" s="72"/>
      <c r="E42" s="72"/>
      <c r="F42" s="119"/>
      <c r="G42" s="119"/>
      <c r="H42" s="77"/>
      <c r="I42" s="77" t="s">
        <v>187</v>
      </c>
      <c r="J42" s="105" t="str">
        <f t="shared" si="0"/>
        <v/>
      </c>
      <c r="K42" s="3"/>
      <c r="L42" s="6"/>
      <c r="M42" s="17"/>
    </row>
    <row r="43" spans="2:13" x14ac:dyDescent="0.25">
      <c r="B43" s="234"/>
      <c r="C43" s="236"/>
      <c r="D43" s="72"/>
      <c r="E43" s="72"/>
      <c r="F43" s="72"/>
      <c r="G43" s="72"/>
      <c r="H43" s="77"/>
      <c r="I43" s="77" t="s">
        <v>187</v>
      </c>
      <c r="J43" s="105" t="str">
        <f t="shared" si="0"/>
        <v/>
      </c>
      <c r="K43" s="3"/>
      <c r="L43" s="6"/>
      <c r="M43" s="17"/>
    </row>
    <row r="44" spans="2:13" x14ac:dyDescent="0.25">
      <c r="B44" s="237">
        <v>3.5</v>
      </c>
      <c r="C44" s="229" t="s">
        <v>194</v>
      </c>
      <c r="D44" s="80"/>
      <c r="E44" s="80"/>
      <c r="F44" s="80"/>
      <c r="G44" s="80"/>
      <c r="H44" s="81"/>
      <c r="I44" s="81"/>
      <c r="J44" s="105" t="str">
        <f t="shared" si="0"/>
        <v/>
      </c>
      <c r="K44" s="3"/>
      <c r="L44" s="6"/>
      <c r="M44" s="17"/>
    </row>
    <row r="45" spans="2:13" x14ac:dyDescent="0.25">
      <c r="B45" s="238"/>
      <c r="C45" s="230"/>
      <c r="D45" s="80"/>
      <c r="E45" s="80"/>
      <c r="F45" s="80"/>
      <c r="G45" s="80"/>
      <c r="H45" s="81"/>
      <c r="I45" s="81"/>
      <c r="J45" s="105" t="str">
        <f t="shared" si="0"/>
        <v/>
      </c>
      <c r="K45" s="3"/>
      <c r="L45" s="6"/>
      <c r="M45" s="17"/>
    </row>
    <row r="46" spans="2:13" x14ac:dyDescent="0.25">
      <c r="B46" s="233">
        <v>3.6</v>
      </c>
      <c r="C46" s="225" t="s">
        <v>139</v>
      </c>
      <c r="D46" s="72"/>
      <c r="E46" s="72"/>
      <c r="F46" s="119"/>
      <c r="G46" s="119"/>
      <c r="H46" s="77"/>
      <c r="I46" s="77"/>
      <c r="J46" s="105" t="str">
        <f t="shared" si="0"/>
        <v/>
      </c>
      <c r="K46" s="3"/>
      <c r="L46" s="6"/>
      <c r="M46" s="17"/>
    </row>
    <row r="47" spans="2:13" x14ac:dyDescent="0.25">
      <c r="B47" s="234"/>
      <c r="C47" s="226"/>
      <c r="D47" s="72"/>
      <c r="E47" s="72"/>
      <c r="F47" s="72"/>
      <c r="G47" s="72"/>
      <c r="H47" s="77"/>
      <c r="I47" s="77"/>
      <c r="J47" s="105" t="str">
        <f t="shared" si="0"/>
        <v/>
      </c>
      <c r="K47" s="3"/>
      <c r="L47" s="6"/>
      <c r="M47" s="17"/>
    </row>
    <row r="48" spans="2:13" x14ac:dyDescent="0.25">
      <c r="B48" s="237">
        <v>3.7</v>
      </c>
      <c r="C48" s="229" t="s">
        <v>45</v>
      </c>
      <c r="D48" s="80"/>
      <c r="E48" s="80"/>
      <c r="F48" s="80"/>
      <c r="G48" s="80"/>
      <c r="H48" s="81"/>
      <c r="I48" s="81"/>
      <c r="J48" s="105" t="str">
        <f t="shared" si="0"/>
        <v/>
      </c>
      <c r="K48" s="3"/>
      <c r="L48" s="6"/>
      <c r="M48" s="17"/>
    </row>
    <row r="49" spans="2:13" x14ac:dyDescent="0.25">
      <c r="B49" s="238"/>
      <c r="C49" s="230"/>
      <c r="D49" s="80"/>
      <c r="E49" s="80"/>
      <c r="F49" s="80"/>
      <c r="G49" s="80"/>
      <c r="H49" s="81"/>
      <c r="I49" s="81"/>
      <c r="J49" s="105" t="str">
        <f t="shared" si="0"/>
        <v/>
      </c>
      <c r="K49" s="3"/>
      <c r="L49" s="6"/>
      <c r="M49" s="17"/>
    </row>
    <row r="50" spans="2:13" x14ac:dyDescent="0.25">
      <c r="B50" s="233">
        <v>3.8</v>
      </c>
      <c r="C50" s="247" t="s">
        <v>266</v>
      </c>
      <c r="D50" s="72"/>
      <c r="E50" s="72"/>
      <c r="F50" s="119"/>
      <c r="G50" s="119"/>
      <c r="H50" s="77"/>
      <c r="I50" s="77"/>
      <c r="J50" s="105" t="str">
        <f t="shared" si="0"/>
        <v/>
      </c>
      <c r="K50" s="3"/>
      <c r="L50" s="6"/>
      <c r="M50" s="17"/>
    </row>
    <row r="51" spans="2:13" x14ac:dyDescent="0.25">
      <c r="B51" s="234"/>
      <c r="C51" s="248"/>
      <c r="D51" s="72"/>
      <c r="E51" s="72"/>
      <c r="F51" s="72"/>
      <c r="G51" s="72"/>
      <c r="H51" s="77"/>
      <c r="I51" s="77"/>
      <c r="J51" s="105" t="str">
        <f t="shared" si="0"/>
        <v/>
      </c>
      <c r="K51" s="3"/>
      <c r="L51" s="6"/>
      <c r="M51" s="17"/>
    </row>
    <row r="52" spans="2:13" x14ac:dyDescent="0.25">
      <c r="B52" s="239">
        <v>3.9</v>
      </c>
      <c r="C52" s="240" t="s">
        <v>138</v>
      </c>
      <c r="D52" s="80"/>
      <c r="E52" s="80"/>
      <c r="F52" s="80"/>
      <c r="G52" s="80"/>
      <c r="H52" s="81"/>
      <c r="I52" s="81"/>
      <c r="J52" s="105" t="str">
        <f t="shared" si="0"/>
        <v/>
      </c>
      <c r="K52" s="3"/>
      <c r="L52" s="6"/>
      <c r="M52" s="17"/>
    </row>
    <row r="53" spans="2:13" x14ac:dyDescent="0.25">
      <c r="B53" s="239"/>
      <c r="C53" s="241"/>
      <c r="D53" s="80"/>
      <c r="E53" s="80"/>
      <c r="F53" s="80"/>
      <c r="G53" s="80"/>
      <c r="H53" s="81"/>
      <c r="I53" s="81"/>
      <c r="J53" s="105" t="str">
        <f t="shared" si="0"/>
        <v/>
      </c>
      <c r="K53" s="3"/>
      <c r="L53" s="6"/>
      <c r="M53" s="17"/>
    </row>
    <row r="54" spans="2:13" ht="30" x14ac:dyDescent="0.25">
      <c r="B54" s="245" t="s">
        <v>88</v>
      </c>
      <c r="C54" s="246"/>
      <c r="D54" s="22" t="s">
        <v>176</v>
      </c>
      <c r="E54" s="22" t="s">
        <v>72</v>
      </c>
      <c r="F54" s="23" t="s">
        <v>152</v>
      </c>
      <c r="G54" s="22" t="s">
        <v>74</v>
      </c>
      <c r="H54" s="76" t="s">
        <v>153</v>
      </c>
      <c r="I54" s="76" t="s">
        <v>189</v>
      </c>
      <c r="J54" s="3"/>
      <c r="K54" s="3"/>
      <c r="L54" s="7" t="s">
        <v>83</v>
      </c>
      <c r="M54" s="7" t="s">
        <v>82</v>
      </c>
    </row>
    <row r="55" spans="2:13" x14ac:dyDescent="0.25">
      <c r="B55" s="233">
        <v>4.0999999999999996</v>
      </c>
      <c r="C55" s="225" t="s">
        <v>46</v>
      </c>
      <c r="D55" s="72"/>
      <c r="E55" s="72"/>
      <c r="F55" s="119"/>
      <c r="G55" s="119"/>
      <c r="H55" s="77"/>
      <c r="I55" s="77"/>
      <c r="J55" s="105" t="str">
        <f t="shared" si="0"/>
        <v/>
      </c>
      <c r="K55" s="3"/>
      <c r="L55" s="6"/>
      <c r="M55" s="17"/>
    </row>
    <row r="56" spans="2:13" x14ac:dyDescent="0.25">
      <c r="B56" s="234"/>
      <c r="C56" s="226"/>
      <c r="D56" s="72"/>
      <c r="E56" s="72"/>
      <c r="F56" s="72"/>
      <c r="G56" s="72"/>
      <c r="H56" s="77"/>
      <c r="I56" s="77"/>
      <c r="J56" s="105" t="str">
        <f t="shared" si="0"/>
        <v/>
      </c>
      <c r="K56" s="3"/>
      <c r="L56" s="6"/>
      <c r="M56" s="17"/>
    </row>
    <row r="57" spans="2:13" x14ac:dyDescent="0.25">
      <c r="B57" s="237">
        <v>4.2</v>
      </c>
      <c r="C57" s="229" t="s">
        <v>47</v>
      </c>
      <c r="D57" s="80"/>
      <c r="E57" s="80"/>
      <c r="F57" s="80"/>
      <c r="G57" s="80"/>
      <c r="H57" s="81"/>
      <c r="I57" s="81"/>
      <c r="J57" s="105" t="str">
        <f t="shared" si="0"/>
        <v/>
      </c>
      <c r="K57" s="3"/>
      <c r="L57" s="6"/>
      <c r="M57" s="17"/>
    </row>
    <row r="58" spans="2:13" x14ac:dyDescent="0.25">
      <c r="B58" s="238"/>
      <c r="C58" s="230"/>
      <c r="D58" s="80"/>
      <c r="E58" s="80"/>
      <c r="F58" s="80"/>
      <c r="G58" s="80"/>
      <c r="H58" s="81"/>
      <c r="I58" s="81"/>
      <c r="J58" s="105" t="str">
        <f t="shared" si="0"/>
        <v/>
      </c>
      <c r="K58" s="3"/>
      <c r="L58" s="6"/>
      <c r="M58" s="17"/>
    </row>
    <row r="59" spans="2:13" x14ac:dyDescent="0.25">
      <c r="B59" s="233">
        <v>4.3</v>
      </c>
      <c r="C59" s="225" t="s">
        <v>48</v>
      </c>
      <c r="D59" s="72"/>
      <c r="E59" s="72"/>
      <c r="F59" s="119"/>
      <c r="G59" s="119"/>
      <c r="H59" s="77"/>
      <c r="I59" s="77"/>
      <c r="J59" s="105" t="str">
        <f t="shared" si="0"/>
        <v/>
      </c>
      <c r="K59" s="3"/>
      <c r="L59" s="6"/>
      <c r="M59" s="17"/>
    </row>
    <row r="60" spans="2:13" x14ac:dyDescent="0.25">
      <c r="B60" s="234"/>
      <c r="C60" s="226"/>
      <c r="D60" s="72"/>
      <c r="E60" s="72"/>
      <c r="F60" s="72"/>
      <c r="G60" s="72"/>
      <c r="H60" s="77"/>
      <c r="I60" s="77"/>
      <c r="J60" s="105" t="str">
        <f t="shared" si="0"/>
        <v/>
      </c>
      <c r="K60" s="3"/>
      <c r="L60" s="6"/>
      <c r="M60" s="17"/>
    </row>
    <row r="61" spans="2:13" x14ac:dyDescent="0.25">
      <c r="B61" s="237">
        <v>4.4000000000000004</v>
      </c>
      <c r="C61" s="229" t="s">
        <v>49</v>
      </c>
      <c r="D61" s="80"/>
      <c r="E61" s="80"/>
      <c r="F61" s="80"/>
      <c r="G61" s="80"/>
      <c r="H61" s="81"/>
      <c r="I61" s="81"/>
      <c r="J61" s="105" t="str">
        <f t="shared" si="0"/>
        <v/>
      </c>
      <c r="K61" s="3"/>
      <c r="L61" s="6"/>
      <c r="M61" s="17"/>
    </row>
    <row r="62" spans="2:13" x14ac:dyDescent="0.25">
      <c r="B62" s="238"/>
      <c r="C62" s="230"/>
      <c r="D62" s="80"/>
      <c r="E62" s="80"/>
      <c r="F62" s="80"/>
      <c r="G62" s="80"/>
      <c r="H62" s="81"/>
      <c r="I62" s="81"/>
      <c r="J62" s="105" t="str">
        <f t="shared" si="0"/>
        <v/>
      </c>
      <c r="K62" s="3"/>
      <c r="L62" s="6"/>
      <c r="M62" s="17"/>
    </row>
    <row r="63" spans="2:13" x14ac:dyDescent="0.25">
      <c r="B63" s="233">
        <v>4.5</v>
      </c>
      <c r="C63" s="225" t="s">
        <v>50</v>
      </c>
      <c r="D63" s="72"/>
      <c r="E63" s="72"/>
      <c r="F63" s="119"/>
      <c r="G63" s="119"/>
      <c r="H63" s="77"/>
      <c r="I63" s="77"/>
      <c r="J63" s="105" t="str">
        <f t="shared" si="0"/>
        <v/>
      </c>
      <c r="K63" s="3"/>
      <c r="L63" s="6"/>
      <c r="M63" s="17"/>
    </row>
    <row r="64" spans="2:13" x14ac:dyDescent="0.25">
      <c r="B64" s="234"/>
      <c r="C64" s="226"/>
      <c r="D64" s="72"/>
      <c r="E64" s="72"/>
      <c r="F64" s="72"/>
      <c r="G64" s="72"/>
      <c r="H64" s="77"/>
      <c r="I64" s="77"/>
      <c r="J64" s="105" t="str">
        <f t="shared" si="0"/>
        <v/>
      </c>
      <c r="K64" s="3"/>
      <c r="L64" s="6"/>
      <c r="M64" s="17"/>
    </row>
    <row r="65" spans="2:13" x14ac:dyDescent="0.25">
      <c r="B65" s="237">
        <v>4.5999999999999996</v>
      </c>
      <c r="C65" s="229" t="s">
        <v>51</v>
      </c>
      <c r="D65" s="80"/>
      <c r="E65" s="80"/>
      <c r="F65" s="80"/>
      <c r="G65" s="80"/>
      <c r="H65" s="81"/>
      <c r="I65" s="81"/>
      <c r="J65" s="105" t="str">
        <f t="shared" si="0"/>
        <v/>
      </c>
      <c r="K65" s="3"/>
      <c r="L65" s="6"/>
      <c r="M65" s="17"/>
    </row>
    <row r="66" spans="2:13" x14ac:dyDescent="0.25">
      <c r="B66" s="238"/>
      <c r="C66" s="230"/>
      <c r="D66" s="80"/>
      <c r="E66" s="80"/>
      <c r="F66" s="80"/>
      <c r="G66" s="80"/>
      <c r="H66" s="81"/>
      <c r="I66" s="81"/>
      <c r="J66" s="105" t="str">
        <f t="shared" si="0"/>
        <v/>
      </c>
      <c r="K66" s="3"/>
      <c r="L66" s="6"/>
      <c r="M66" s="17"/>
    </row>
    <row r="67" spans="2:13" x14ac:dyDescent="0.25">
      <c r="B67" s="233">
        <v>4.7</v>
      </c>
      <c r="C67" s="225" t="s">
        <v>137</v>
      </c>
      <c r="D67" s="72"/>
      <c r="E67" s="72"/>
      <c r="F67" s="119"/>
      <c r="G67" s="119"/>
      <c r="H67" s="77"/>
      <c r="I67" s="77"/>
      <c r="J67" s="105" t="str">
        <f t="shared" si="0"/>
        <v/>
      </c>
      <c r="K67" s="3"/>
      <c r="L67" s="6"/>
      <c r="M67" s="17"/>
    </row>
    <row r="68" spans="2:13" x14ac:dyDescent="0.25">
      <c r="B68" s="234"/>
      <c r="C68" s="226"/>
      <c r="D68" s="72"/>
      <c r="E68" s="72"/>
      <c r="F68" s="72"/>
      <c r="G68" s="72"/>
      <c r="H68" s="77"/>
      <c r="I68" s="77"/>
      <c r="J68" s="105" t="str">
        <f t="shared" si="0"/>
        <v/>
      </c>
      <c r="K68" s="3"/>
      <c r="L68" s="6"/>
      <c r="M68" s="17"/>
    </row>
    <row r="69" spans="2:13" x14ac:dyDescent="0.25">
      <c r="B69" s="237">
        <v>4.8</v>
      </c>
      <c r="C69" s="229" t="s">
        <v>52</v>
      </c>
      <c r="D69" s="80"/>
      <c r="E69" s="80"/>
      <c r="F69" s="80"/>
      <c r="G69" s="80"/>
      <c r="H69" s="81"/>
      <c r="I69" s="81"/>
      <c r="J69" s="105" t="str">
        <f t="shared" si="0"/>
        <v/>
      </c>
      <c r="K69" s="3"/>
      <c r="L69" s="6"/>
      <c r="M69" s="17"/>
    </row>
    <row r="70" spans="2:13" x14ac:dyDescent="0.25">
      <c r="B70" s="238"/>
      <c r="C70" s="230"/>
      <c r="D70" s="80"/>
      <c r="E70" s="80"/>
      <c r="F70" s="80"/>
      <c r="G70" s="80"/>
      <c r="H70" s="81"/>
      <c r="I70" s="81"/>
      <c r="J70" s="105" t="str">
        <f t="shared" si="0"/>
        <v/>
      </c>
      <c r="K70" s="3"/>
      <c r="L70" s="6"/>
      <c r="M70" s="17"/>
    </row>
    <row r="71" spans="2:13" x14ac:dyDescent="0.25">
      <c r="B71" s="233">
        <v>4.9000000000000004</v>
      </c>
      <c r="C71" s="225" t="s">
        <v>136</v>
      </c>
      <c r="D71" s="72"/>
      <c r="E71" s="72"/>
      <c r="F71" s="119"/>
      <c r="G71" s="119"/>
      <c r="H71" s="77"/>
      <c r="I71" s="77"/>
      <c r="J71" s="105" t="str">
        <f t="shared" si="0"/>
        <v/>
      </c>
      <c r="K71" s="3"/>
      <c r="L71" s="6"/>
      <c r="M71" s="17"/>
    </row>
    <row r="72" spans="2:13" x14ac:dyDescent="0.25">
      <c r="B72" s="234"/>
      <c r="C72" s="226"/>
      <c r="D72" s="72"/>
      <c r="E72" s="72"/>
      <c r="F72" s="72"/>
      <c r="G72" s="72"/>
      <c r="H72" s="77"/>
      <c r="I72" s="77"/>
      <c r="J72" s="105" t="str">
        <f t="shared" si="0"/>
        <v/>
      </c>
      <c r="K72" s="3"/>
      <c r="L72" s="6"/>
      <c r="M72" s="17"/>
    </row>
    <row r="73" spans="2:13" x14ac:dyDescent="0.25">
      <c r="B73" s="261">
        <v>4.0999999999999996</v>
      </c>
      <c r="C73" s="240" t="s">
        <v>53</v>
      </c>
      <c r="D73" s="80"/>
      <c r="E73" s="80"/>
      <c r="F73" s="80"/>
      <c r="G73" s="80"/>
      <c r="H73" s="81"/>
      <c r="I73" s="81"/>
      <c r="J73" s="105" t="str">
        <f t="shared" si="0"/>
        <v/>
      </c>
      <c r="K73" s="3"/>
      <c r="L73" s="6"/>
      <c r="M73" s="17"/>
    </row>
    <row r="74" spans="2:13" x14ac:dyDescent="0.25">
      <c r="B74" s="261"/>
      <c r="C74" s="241"/>
      <c r="D74" s="80"/>
      <c r="E74" s="80"/>
      <c r="F74" s="80"/>
      <c r="G74" s="80"/>
      <c r="H74" s="81"/>
      <c r="I74" s="81"/>
      <c r="J74" s="105" t="str">
        <f t="shared" si="0"/>
        <v/>
      </c>
      <c r="K74" s="3"/>
      <c r="L74" s="6"/>
      <c r="M74" s="17"/>
    </row>
    <row r="75" spans="2:13" ht="30" x14ac:dyDescent="0.25">
      <c r="B75" s="245" t="s">
        <v>89</v>
      </c>
      <c r="C75" s="246"/>
      <c r="D75" s="22" t="s">
        <v>176</v>
      </c>
      <c r="E75" s="22" t="s">
        <v>72</v>
      </c>
      <c r="F75" s="23" t="s">
        <v>152</v>
      </c>
      <c r="G75" s="23" t="s">
        <v>74</v>
      </c>
      <c r="H75" s="76" t="s">
        <v>76</v>
      </c>
      <c r="I75" s="76" t="s">
        <v>189</v>
      </c>
      <c r="J75" s="3"/>
      <c r="K75" s="3"/>
      <c r="L75" s="7" t="s">
        <v>83</v>
      </c>
      <c r="M75" s="7" t="s">
        <v>82</v>
      </c>
    </row>
    <row r="76" spans="2:13" x14ac:dyDescent="0.25">
      <c r="B76" s="233">
        <v>5.0999999999999996</v>
      </c>
      <c r="C76" s="225" t="s">
        <v>135</v>
      </c>
      <c r="D76" s="72"/>
      <c r="E76" s="72"/>
      <c r="F76" s="119"/>
      <c r="G76" s="119"/>
      <c r="H76" s="77"/>
      <c r="I76" s="77"/>
      <c r="J76" s="105" t="str">
        <f t="shared" si="0"/>
        <v/>
      </c>
      <c r="K76" s="3"/>
      <c r="L76" s="6"/>
      <c r="M76" s="17"/>
    </row>
    <row r="77" spans="2:13" x14ac:dyDescent="0.25">
      <c r="B77" s="234"/>
      <c r="C77" s="226"/>
      <c r="D77" s="72"/>
      <c r="E77" s="72"/>
      <c r="F77" s="72"/>
      <c r="G77" s="72"/>
      <c r="H77" s="77"/>
      <c r="I77" s="77"/>
      <c r="J77" s="105" t="str">
        <f t="shared" si="0"/>
        <v/>
      </c>
      <c r="K77" s="3"/>
      <c r="L77" s="6"/>
      <c r="M77" s="17"/>
    </row>
    <row r="78" spans="2:13" x14ac:dyDescent="0.25">
      <c r="B78" s="237">
        <v>5.2</v>
      </c>
      <c r="C78" s="229" t="s">
        <v>134</v>
      </c>
      <c r="D78" s="80"/>
      <c r="E78" s="80"/>
      <c r="F78" s="80"/>
      <c r="G78" s="80"/>
      <c r="H78" s="81"/>
      <c r="I78" s="81"/>
      <c r="J78" s="105" t="str">
        <f t="shared" si="0"/>
        <v/>
      </c>
      <c r="K78" s="3"/>
      <c r="L78" s="6"/>
      <c r="M78" s="17"/>
    </row>
    <row r="79" spans="2:13" x14ac:dyDescent="0.25">
      <c r="B79" s="238"/>
      <c r="C79" s="230"/>
      <c r="D79" s="80"/>
      <c r="E79" s="80"/>
      <c r="F79" s="80"/>
      <c r="G79" s="80"/>
      <c r="H79" s="81"/>
      <c r="I79" s="81"/>
      <c r="J79" s="105" t="str">
        <f t="shared" ref="J79:J111" si="1">IF(D79&lt;&gt;"",COUNTBLANK(E79:G79),"")</f>
        <v/>
      </c>
      <c r="K79" s="3"/>
      <c r="L79" s="6"/>
      <c r="M79" s="17"/>
    </row>
    <row r="80" spans="2:13" x14ac:dyDescent="0.25">
      <c r="B80" s="233">
        <v>5.3</v>
      </c>
      <c r="C80" s="225" t="s">
        <v>133</v>
      </c>
      <c r="D80" s="72"/>
      <c r="E80" s="72"/>
      <c r="F80" s="119"/>
      <c r="G80" s="119"/>
      <c r="H80" s="77"/>
      <c r="I80" s="77"/>
      <c r="J80" s="105" t="str">
        <f t="shared" si="1"/>
        <v/>
      </c>
      <c r="K80" s="3"/>
      <c r="L80" s="6"/>
      <c r="M80" s="17"/>
    </row>
    <row r="81" spans="2:13" x14ac:dyDescent="0.25">
      <c r="B81" s="234"/>
      <c r="C81" s="226"/>
      <c r="D81" s="72"/>
      <c r="E81" s="72"/>
      <c r="F81" s="72"/>
      <c r="G81" s="72"/>
      <c r="H81" s="77"/>
      <c r="I81" s="77"/>
      <c r="J81" s="105" t="str">
        <f t="shared" si="1"/>
        <v/>
      </c>
      <c r="K81" s="3"/>
      <c r="L81" s="6"/>
      <c r="M81" s="17"/>
    </row>
    <row r="82" spans="2:13" x14ac:dyDescent="0.25">
      <c r="B82" s="237">
        <v>5.4</v>
      </c>
      <c r="C82" s="229" t="s">
        <v>132</v>
      </c>
      <c r="D82" s="80"/>
      <c r="E82" s="80"/>
      <c r="F82" s="80"/>
      <c r="G82" s="80"/>
      <c r="H82" s="81"/>
      <c r="I82" s="81"/>
      <c r="J82" s="105" t="str">
        <f t="shared" si="1"/>
        <v/>
      </c>
      <c r="K82" s="3"/>
      <c r="L82" s="6"/>
      <c r="M82" s="17"/>
    </row>
    <row r="83" spans="2:13" x14ac:dyDescent="0.25">
      <c r="B83" s="238"/>
      <c r="C83" s="230"/>
      <c r="D83" s="80"/>
      <c r="E83" s="80"/>
      <c r="F83" s="80"/>
      <c r="G83" s="80"/>
      <c r="H83" s="81"/>
      <c r="I83" s="81"/>
      <c r="J83" s="105" t="str">
        <f t="shared" si="1"/>
        <v/>
      </c>
      <c r="K83" s="3"/>
      <c r="L83" s="6"/>
      <c r="M83" s="17"/>
    </row>
    <row r="84" spans="2:13" x14ac:dyDescent="0.25">
      <c r="B84" s="233">
        <v>5.5</v>
      </c>
      <c r="C84" s="225" t="s">
        <v>131</v>
      </c>
      <c r="D84" s="72"/>
      <c r="E84" s="72"/>
      <c r="F84" s="119"/>
      <c r="G84" s="119"/>
      <c r="H84" s="77"/>
      <c r="I84" s="77"/>
      <c r="J84" s="105" t="str">
        <f t="shared" si="1"/>
        <v/>
      </c>
      <c r="K84" s="3"/>
      <c r="L84" s="6"/>
      <c r="M84" s="17"/>
    </row>
    <row r="85" spans="2:13" x14ac:dyDescent="0.25">
      <c r="B85" s="234"/>
      <c r="C85" s="226"/>
      <c r="D85" s="72"/>
      <c r="E85" s="72"/>
      <c r="F85" s="72"/>
      <c r="G85" s="72"/>
      <c r="H85" s="77"/>
      <c r="I85" s="77"/>
      <c r="J85" s="105" t="str">
        <f t="shared" si="1"/>
        <v/>
      </c>
      <c r="K85" s="3"/>
      <c r="L85" s="6"/>
      <c r="M85" s="17"/>
    </row>
    <row r="86" spans="2:13" x14ac:dyDescent="0.25">
      <c r="B86" s="237">
        <v>5.6</v>
      </c>
      <c r="C86" s="229" t="s">
        <v>54</v>
      </c>
      <c r="D86" s="80"/>
      <c r="E86" s="80"/>
      <c r="F86" s="80"/>
      <c r="G86" s="80"/>
      <c r="H86" s="81"/>
      <c r="I86" s="81"/>
      <c r="J86" s="105" t="str">
        <f t="shared" si="1"/>
        <v/>
      </c>
      <c r="K86" s="3"/>
      <c r="L86" s="6"/>
      <c r="M86" s="17"/>
    </row>
    <row r="87" spans="2:13" x14ac:dyDescent="0.25">
      <c r="B87" s="238"/>
      <c r="C87" s="230"/>
      <c r="D87" s="80"/>
      <c r="E87" s="80"/>
      <c r="F87" s="80"/>
      <c r="G87" s="80"/>
      <c r="H87" s="81"/>
      <c r="I87" s="81"/>
      <c r="J87" s="105" t="str">
        <f t="shared" si="1"/>
        <v/>
      </c>
      <c r="K87" s="3"/>
      <c r="L87" s="6"/>
      <c r="M87" s="17"/>
    </row>
    <row r="88" spans="2:13" x14ac:dyDescent="0.25">
      <c r="B88" s="233">
        <v>5.7</v>
      </c>
      <c r="C88" s="225" t="s">
        <v>130</v>
      </c>
      <c r="D88" s="72"/>
      <c r="E88" s="72"/>
      <c r="F88" s="119"/>
      <c r="G88" s="119"/>
      <c r="H88" s="77"/>
      <c r="I88" s="77"/>
      <c r="J88" s="105" t="str">
        <f t="shared" si="1"/>
        <v/>
      </c>
      <c r="K88" s="3"/>
      <c r="L88" s="6"/>
      <c r="M88" s="17"/>
    </row>
    <row r="89" spans="2:13" x14ac:dyDescent="0.25">
      <c r="B89" s="234"/>
      <c r="C89" s="226"/>
      <c r="D89" s="72"/>
      <c r="E89" s="72"/>
      <c r="F89" s="72"/>
      <c r="G89" s="72"/>
      <c r="H89" s="77"/>
      <c r="I89" s="77"/>
      <c r="J89" s="105" t="str">
        <f t="shared" si="1"/>
        <v/>
      </c>
      <c r="K89" s="3"/>
      <c r="L89" s="6"/>
      <c r="M89" s="17"/>
    </row>
    <row r="90" spans="2:13" x14ac:dyDescent="0.25">
      <c r="B90" s="237">
        <v>5.8</v>
      </c>
      <c r="C90" s="229" t="s">
        <v>55</v>
      </c>
      <c r="D90" s="80"/>
      <c r="E90" s="80"/>
      <c r="F90" s="80"/>
      <c r="G90" s="80"/>
      <c r="H90" s="81"/>
      <c r="I90" s="81"/>
      <c r="J90" s="105" t="str">
        <f t="shared" si="1"/>
        <v/>
      </c>
      <c r="K90" s="3"/>
      <c r="L90" s="6"/>
      <c r="M90" s="17"/>
    </row>
    <row r="91" spans="2:13" x14ac:dyDescent="0.25">
      <c r="B91" s="238"/>
      <c r="C91" s="230"/>
      <c r="D91" s="80"/>
      <c r="E91" s="80"/>
      <c r="F91" s="80"/>
      <c r="G91" s="80"/>
      <c r="H91" s="81"/>
      <c r="I91" s="81"/>
      <c r="J91" s="105" t="str">
        <f t="shared" si="1"/>
        <v/>
      </c>
      <c r="K91" s="3"/>
      <c r="L91" s="6"/>
      <c r="M91" s="17"/>
    </row>
    <row r="92" spans="2:13" x14ac:dyDescent="0.25">
      <c r="B92" s="233">
        <v>5.9</v>
      </c>
      <c r="C92" s="225" t="s">
        <v>56</v>
      </c>
      <c r="D92" s="72"/>
      <c r="E92" s="72"/>
      <c r="F92" s="119"/>
      <c r="G92" s="119"/>
      <c r="H92" s="77"/>
      <c r="I92" s="77"/>
      <c r="J92" s="105" t="str">
        <f t="shared" si="1"/>
        <v/>
      </c>
      <c r="K92" s="3"/>
      <c r="L92" s="6"/>
      <c r="M92" s="17"/>
    </row>
    <row r="93" spans="2:13" x14ac:dyDescent="0.25">
      <c r="B93" s="234"/>
      <c r="C93" s="226"/>
      <c r="D93" s="72"/>
      <c r="E93" s="72"/>
      <c r="F93" s="72"/>
      <c r="G93" s="72"/>
      <c r="H93" s="77"/>
      <c r="I93" s="77"/>
      <c r="J93" s="105" t="str">
        <f t="shared" si="1"/>
        <v/>
      </c>
      <c r="K93" s="3"/>
      <c r="L93" s="6"/>
      <c r="M93" s="17"/>
    </row>
    <row r="94" spans="2:13" x14ac:dyDescent="0.25">
      <c r="B94" s="227">
        <v>5.0999999999999996</v>
      </c>
      <c r="C94" s="229" t="s">
        <v>129</v>
      </c>
      <c r="D94" s="80"/>
      <c r="E94" s="80"/>
      <c r="F94" s="80"/>
      <c r="G94" s="80"/>
      <c r="H94" s="81"/>
      <c r="I94" s="81"/>
      <c r="J94" s="105" t="str">
        <f t="shared" si="1"/>
        <v/>
      </c>
      <c r="K94" s="3"/>
      <c r="L94" s="6"/>
      <c r="M94" s="17"/>
    </row>
    <row r="95" spans="2:13" x14ac:dyDescent="0.25">
      <c r="B95" s="228"/>
      <c r="C95" s="230"/>
      <c r="D95" s="80"/>
      <c r="E95" s="80"/>
      <c r="F95" s="80"/>
      <c r="G95" s="80"/>
      <c r="H95" s="81"/>
      <c r="I95" s="81"/>
      <c r="J95" s="105" t="str">
        <f t="shared" si="1"/>
        <v/>
      </c>
      <c r="K95" s="3"/>
      <c r="L95" s="6"/>
      <c r="M95" s="17"/>
    </row>
    <row r="96" spans="2:13" x14ac:dyDescent="0.25">
      <c r="B96" s="231">
        <v>5.1100000000000003</v>
      </c>
      <c r="C96" s="225" t="s">
        <v>57</v>
      </c>
      <c r="D96" s="72"/>
      <c r="E96" s="72"/>
      <c r="F96" s="119"/>
      <c r="G96" s="119"/>
      <c r="H96" s="77"/>
      <c r="I96" s="77"/>
      <c r="J96" s="105" t="str">
        <f t="shared" si="1"/>
        <v/>
      </c>
      <c r="K96" s="3"/>
      <c r="L96" s="6"/>
      <c r="M96" s="17"/>
    </row>
    <row r="97" spans="2:13" x14ac:dyDescent="0.25">
      <c r="B97" s="232"/>
      <c r="C97" s="226"/>
      <c r="D97" s="72"/>
      <c r="E97" s="72"/>
      <c r="F97" s="72"/>
      <c r="G97" s="72"/>
      <c r="H97" s="77"/>
      <c r="I97" s="77"/>
      <c r="J97" s="105" t="str">
        <f t="shared" si="1"/>
        <v/>
      </c>
      <c r="K97" s="3"/>
      <c r="L97" s="6"/>
      <c r="M97" s="17"/>
    </row>
    <row r="98" spans="2:13" x14ac:dyDescent="0.25">
      <c r="B98" s="227">
        <v>5.12</v>
      </c>
      <c r="C98" s="229" t="s">
        <v>58</v>
      </c>
      <c r="D98" s="80"/>
      <c r="E98" s="80"/>
      <c r="F98" s="80"/>
      <c r="G98" s="80"/>
      <c r="H98" s="81"/>
      <c r="I98" s="81"/>
      <c r="J98" s="105" t="str">
        <f t="shared" si="1"/>
        <v/>
      </c>
      <c r="K98" s="3"/>
      <c r="L98" s="6"/>
      <c r="M98" s="17"/>
    </row>
    <row r="99" spans="2:13" x14ac:dyDescent="0.25">
      <c r="B99" s="228"/>
      <c r="C99" s="230"/>
      <c r="D99" s="80"/>
      <c r="E99" s="80"/>
      <c r="F99" s="80"/>
      <c r="G99" s="80"/>
      <c r="H99" s="81"/>
      <c r="I99" s="81"/>
      <c r="J99" s="105" t="str">
        <f t="shared" si="1"/>
        <v/>
      </c>
      <c r="K99" s="3"/>
      <c r="L99" s="6"/>
      <c r="M99" s="17"/>
    </row>
    <row r="100" spans="2:13" x14ac:dyDescent="0.25">
      <c r="B100" s="231">
        <v>5.13</v>
      </c>
      <c r="C100" s="225" t="s">
        <v>59</v>
      </c>
      <c r="D100" s="72"/>
      <c r="E100" s="72"/>
      <c r="F100" s="119"/>
      <c r="G100" s="119"/>
      <c r="H100" s="77"/>
      <c r="I100" s="77"/>
      <c r="J100" s="105" t="str">
        <f t="shared" si="1"/>
        <v/>
      </c>
      <c r="K100" s="3"/>
      <c r="L100" s="6"/>
      <c r="M100" s="17"/>
    </row>
    <row r="101" spans="2:13" x14ac:dyDescent="0.25">
      <c r="B101" s="232"/>
      <c r="C101" s="226"/>
      <c r="D101" s="72"/>
      <c r="E101" s="72"/>
      <c r="F101" s="72"/>
      <c r="G101" s="72"/>
      <c r="H101" s="77"/>
      <c r="I101" s="77"/>
      <c r="J101" s="105" t="str">
        <f t="shared" si="1"/>
        <v/>
      </c>
      <c r="K101" s="3"/>
      <c r="L101" s="6"/>
      <c r="M101" s="17"/>
    </row>
    <row r="102" spans="2:13" x14ac:dyDescent="0.25">
      <c r="B102" s="227">
        <v>5.14</v>
      </c>
      <c r="C102" s="229" t="s">
        <v>128</v>
      </c>
      <c r="D102" s="80"/>
      <c r="E102" s="80"/>
      <c r="F102" s="80"/>
      <c r="G102" s="80"/>
      <c r="H102" s="81"/>
      <c r="I102" s="81"/>
      <c r="J102" s="105" t="str">
        <f t="shared" si="1"/>
        <v/>
      </c>
      <c r="K102" s="3"/>
      <c r="L102" s="6"/>
      <c r="M102" s="17"/>
    </row>
    <row r="103" spans="2:13" x14ac:dyDescent="0.25">
      <c r="B103" s="228"/>
      <c r="C103" s="230"/>
      <c r="D103" s="80"/>
      <c r="E103" s="80"/>
      <c r="F103" s="80"/>
      <c r="G103" s="80"/>
      <c r="H103" s="81"/>
      <c r="I103" s="81"/>
      <c r="J103" s="105" t="str">
        <f t="shared" si="1"/>
        <v/>
      </c>
      <c r="K103" s="3"/>
      <c r="L103" s="6"/>
      <c r="M103" s="17"/>
    </row>
    <row r="104" spans="2:13" x14ac:dyDescent="0.25">
      <c r="B104" s="231">
        <v>5.15</v>
      </c>
      <c r="C104" s="225" t="s">
        <v>127</v>
      </c>
      <c r="D104" s="72"/>
      <c r="E104" s="72"/>
      <c r="F104" s="119"/>
      <c r="G104" s="119"/>
      <c r="H104" s="77"/>
      <c r="I104" s="77"/>
      <c r="J104" s="105" t="str">
        <f t="shared" si="1"/>
        <v/>
      </c>
      <c r="K104" s="3"/>
      <c r="L104" s="6"/>
      <c r="M104" s="17"/>
    </row>
    <row r="105" spans="2:13" x14ac:dyDescent="0.25">
      <c r="B105" s="232"/>
      <c r="C105" s="226"/>
      <c r="D105" s="72"/>
      <c r="E105" s="72"/>
      <c r="F105" s="72"/>
      <c r="G105" s="72"/>
      <c r="H105" s="77"/>
      <c r="I105" s="77"/>
      <c r="J105" s="105" t="str">
        <f t="shared" si="1"/>
        <v/>
      </c>
      <c r="K105" s="3"/>
      <c r="L105" s="6"/>
      <c r="M105" s="17"/>
    </row>
    <row r="106" spans="2:13" x14ac:dyDescent="0.25">
      <c r="B106" s="227">
        <v>5.16</v>
      </c>
      <c r="C106" s="229" t="s">
        <v>126</v>
      </c>
      <c r="D106" s="80"/>
      <c r="E106" s="80"/>
      <c r="F106" s="80"/>
      <c r="G106" s="80"/>
      <c r="H106" s="81"/>
      <c r="I106" s="81"/>
      <c r="J106" s="105" t="str">
        <f t="shared" si="1"/>
        <v/>
      </c>
      <c r="K106" s="3"/>
      <c r="L106" s="6"/>
      <c r="M106" s="17"/>
    </row>
    <row r="107" spans="2:13" x14ac:dyDescent="0.25">
      <c r="B107" s="228"/>
      <c r="C107" s="230"/>
      <c r="D107" s="80"/>
      <c r="E107" s="80"/>
      <c r="F107" s="80"/>
      <c r="G107" s="80"/>
      <c r="H107" s="81"/>
      <c r="I107" s="81"/>
      <c r="J107" s="105" t="str">
        <f t="shared" si="1"/>
        <v/>
      </c>
      <c r="K107" s="3"/>
      <c r="L107" s="6"/>
      <c r="M107" s="17"/>
    </row>
    <row r="108" spans="2:13" x14ac:dyDescent="0.25">
      <c r="B108" s="262">
        <v>5.17</v>
      </c>
      <c r="C108" s="254" t="s">
        <v>125</v>
      </c>
      <c r="D108" s="72"/>
      <c r="E108" s="72"/>
      <c r="F108" s="119"/>
      <c r="G108" s="119"/>
      <c r="H108" s="77"/>
      <c r="I108" s="77"/>
      <c r="J108" s="105" t="str">
        <f t="shared" si="1"/>
        <v/>
      </c>
      <c r="K108" s="3"/>
      <c r="L108" s="6"/>
      <c r="M108" s="17"/>
    </row>
    <row r="109" spans="2:13" x14ac:dyDescent="0.25">
      <c r="B109" s="263"/>
      <c r="C109" s="254"/>
      <c r="D109" s="72"/>
      <c r="E109" s="72"/>
      <c r="F109" s="72"/>
      <c r="G109" s="72"/>
      <c r="H109" s="77"/>
      <c r="I109" s="77"/>
      <c r="J109" s="105" t="str">
        <f t="shared" si="1"/>
        <v/>
      </c>
      <c r="K109" s="3"/>
      <c r="L109" s="6"/>
      <c r="M109" s="17"/>
    </row>
    <row r="110" spans="2:13" x14ac:dyDescent="0.25">
      <c r="B110" s="227">
        <v>5.18</v>
      </c>
      <c r="C110" s="229" t="s">
        <v>196</v>
      </c>
      <c r="D110" s="80"/>
      <c r="E110" s="80"/>
      <c r="F110" s="80"/>
      <c r="G110" s="80"/>
      <c r="H110" s="81"/>
      <c r="I110" s="81"/>
      <c r="J110" s="105" t="str">
        <f t="shared" si="1"/>
        <v/>
      </c>
      <c r="K110" s="3"/>
      <c r="L110" s="6"/>
      <c r="M110" s="17"/>
    </row>
    <row r="111" spans="2:13" x14ac:dyDescent="0.25">
      <c r="B111" s="228"/>
      <c r="C111" s="230"/>
      <c r="D111" s="80"/>
      <c r="E111" s="80"/>
      <c r="F111" s="80"/>
      <c r="G111" s="80"/>
      <c r="H111" s="81"/>
      <c r="I111" s="81"/>
      <c r="J111" s="105" t="str">
        <f t="shared" si="1"/>
        <v/>
      </c>
      <c r="K111" s="3"/>
      <c r="L111" s="6"/>
      <c r="M111" s="17"/>
    </row>
    <row r="112" spans="2:13" ht="30" x14ac:dyDescent="0.25">
      <c r="B112" s="245" t="s">
        <v>90</v>
      </c>
      <c r="C112" s="246"/>
      <c r="D112" s="22" t="s">
        <v>176</v>
      </c>
      <c r="E112" s="22" t="s">
        <v>72</v>
      </c>
      <c r="F112" s="23" t="s">
        <v>152</v>
      </c>
      <c r="G112" s="23" t="s">
        <v>74</v>
      </c>
      <c r="H112" s="76" t="s">
        <v>76</v>
      </c>
      <c r="I112" s="76" t="s">
        <v>189</v>
      </c>
      <c r="J112" s="3"/>
      <c r="K112" s="3"/>
      <c r="L112" s="7" t="s">
        <v>83</v>
      </c>
      <c r="M112" s="7" t="s">
        <v>82</v>
      </c>
    </row>
    <row r="113" spans="2:13" x14ac:dyDescent="0.25">
      <c r="B113" s="237">
        <v>6.1</v>
      </c>
      <c r="C113" s="229" t="s">
        <v>124</v>
      </c>
      <c r="D113" s="80"/>
      <c r="E113" s="80"/>
      <c r="F113" s="80"/>
      <c r="G113" s="80"/>
      <c r="H113" s="81"/>
      <c r="I113" s="81"/>
      <c r="J113" s="105" t="str">
        <f t="shared" ref="J113:J136" si="2">IF(D113&lt;&gt;"",COUNTBLANK(E113:G113),"")</f>
        <v/>
      </c>
      <c r="K113" s="3"/>
      <c r="L113" s="6"/>
      <c r="M113" s="17"/>
    </row>
    <row r="114" spans="2:13" x14ac:dyDescent="0.25">
      <c r="B114" s="238"/>
      <c r="C114" s="230"/>
      <c r="D114" s="80"/>
      <c r="E114" s="80"/>
      <c r="F114" s="80"/>
      <c r="G114" s="80"/>
      <c r="H114" s="81"/>
      <c r="I114" s="81"/>
      <c r="J114" s="105" t="str">
        <f t="shared" si="2"/>
        <v/>
      </c>
      <c r="K114" s="3"/>
      <c r="L114" s="6"/>
      <c r="M114" s="17"/>
    </row>
    <row r="115" spans="2:13" x14ac:dyDescent="0.25">
      <c r="B115" s="233">
        <v>6.2</v>
      </c>
      <c r="C115" s="225" t="s">
        <v>60</v>
      </c>
      <c r="D115" s="72"/>
      <c r="E115" s="72"/>
      <c r="F115" s="119"/>
      <c r="G115" s="119"/>
      <c r="H115" s="77"/>
      <c r="I115" s="77"/>
      <c r="J115" s="105" t="str">
        <f t="shared" si="2"/>
        <v/>
      </c>
      <c r="K115" s="3"/>
      <c r="L115" s="6"/>
      <c r="M115" s="17"/>
    </row>
    <row r="116" spans="2:13" x14ac:dyDescent="0.25">
      <c r="B116" s="234"/>
      <c r="C116" s="226"/>
      <c r="D116" s="72"/>
      <c r="E116" s="72"/>
      <c r="F116" s="72"/>
      <c r="G116" s="72"/>
      <c r="H116" s="77"/>
      <c r="I116" s="77"/>
      <c r="J116" s="105" t="str">
        <f t="shared" si="2"/>
        <v/>
      </c>
      <c r="K116" s="3"/>
      <c r="L116" s="6"/>
      <c r="M116" s="17"/>
    </row>
    <row r="117" spans="2:13" x14ac:dyDescent="0.25">
      <c r="B117" s="237">
        <v>6.3</v>
      </c>
      <c r="C117" s="229" t="s">
        <v>61</v>
      </c>
      <c r="D117" s="80"/>
      <c r="E117" s="80"/>
      <c r="F117" s="80"/>
      <c r="G117" s="80"/>
      <c r="H117" s="81"/>
      <c r="I117" s="81"/>
      <c r="J117" s="105" t="str">
        <f t="shared" si="2"/>
        <v/>
      </c>
      <c r="K117" s="3"/>
      <c r="L117" s="6"/>
      <c r="M117" s="17"/>
    </row>
    <row r="118" spans="2:13" x14ac:dyDescent="0.25">
      <c r="B118" s="238"/>
      <c r="C118" s="230"/>
      <c r="D118" s="80"/>
      <c r="E118" s="80"/>
      <c r="F118" s="80"/>
      <c r="G118" s="80"/>
      <c r="H118" s="81"/>
      <c r="I118" s="81"/>
      <c r="J118" s="105" t="str">
        <f t="shared" si="2"/>
        <v/>
      </c>
      <c r="K118" s="3"/>
      <c r="L118" s="6"/>
      <c r="M118" s="17"/>
    </row>
    <row r="119" spans="2:13" x14ac:dyDescent="0.25">
      <c r="B119" s="233">
        <v>6.4</v>
      </c>
      <c r="C119" s="225" t="s">
        <v>123</v>
      </c>
      <c r="D119" s="72"/>
      <c r="E119" s="72"/>
      <c r="F119" s="119"/>
      <c r="G119" s="119"/>
      <c r="H119" s="77"/>
      <c r="I119" s="77"/>
      <c r="J119" s="105" t="str">
        <f t="shared" si="2"/>
        <v/>
      </c>
      <c r="K119" s="3"/>
      <c r="L119" s="6"/>
      <c r="M119" s="17"/>
    </row>
    <row r="120" spans="2:13" x14ac:dyDescent="0.25">
      <c r="B120" s="234"/>
      <c r="C120" s="226"/>
      <c r="D120" s="72"/>
      <c r="E120" s="72"/>
      <c r="F120" s="72"/>
      <c r="G120" s="72"/>
      <c r="H120" s="77"/>
      <c r="I120" s="77"/>
      <c r="J120" s="105" t="str">
        <f t="shared" si="2"/>
        <v/>
      </c>
      <c r="K120" s="3"/>
      <c r="L120" s="6"/>
      <c r="M120" s="17"/>
    </row>
    <row r="121" spans="2:13" x14ac:dyDescent="0.25">
      <c r="B121" s="237">
        <v>6.5</v>
      </c>
      <c r="C121" s="229" t="s">
        <v>122</v>
      </c>
      <c r="D121" s="80"/>
      <c r="E121" s="80"/>
      <c r="F121" s="80"/>
      <c r="G121" s="80"/>
      <c r="H121" s="81"/>
      <c r="I121" s="81"/>
      <c r="J121" s="105" t="str">
        <f t="shared" si="2"/>
        <v/>
      </c>
      <c r="K121" s="3"/>
      <c r="L121" s="6"/>
      <c r="M121" s="17"/>
    </row>
    <row r="122" spans="2:13" x14ac:dyDescent="0.25">
      <c r="B122" s="238"/>
      <c r="C122" s="230"/>
      <c r="D122" s="80"/>
      <c r="E122" s="80"/>
      <c r="F122" s="80"/>
      <c r="G122" s="80"/>
      <c r="H122" s="81"/>
      <c r="I122" s="81"/>
      <c r="J122" s="105" t="str">
        <f t="shared" si="2"/>
        <v/>
      </c>
      <c r="K122" s="3"/>
      <c r="L122" s="6"/>
      <c r="M122" s="17"/>
    </row>
    <row r="123" spans="2:13" x14ac:dyDescent="0.25">
      <c r="B123" s="233">
        <v>6.6</v>
      </c>
      <c r="C123" s="225" t="s">
        <v>121</v>
      </c>
      <c r="D123" s="72"/>
      <c r="E123" s="72"/>
      <c r="F123" s="119"/>
      <c r="G123" s="119"/>
      <c r="H123" s="77"/>
      <c r="I123" s="77"/>
      <c r="J123" s="105" t="str">
        <f t="shared" si="2"/>
        <v/>
      </c>
      <c r="K123" s="3"/>
      <c r="L123" s="6"/>
      <c r="M123" s="17"/>
    </row>
    <row r="124" spans="2:13" x14ac:dyDescent="0.25">
      <c r="B124" s="234"/>
      <c r="C124" s="226"/>
      <c r="D124" s="72"/>
      <c r="E124" s="72"/>
      <c r="F124" s="72"/>
      <c r="G124" s="72"/>
      <c r="H124" s="77"/>
      <c r="I124" s="77"/>
      <c r="J124" s="105" t="str">
        <f t="shared" si="2"/>
        <v/>
      </c>
      <c r="K124" s="3"/>
      <c r="L124" s="6"/>
      <c r="M124" s="17"/>
    </row>
    <row r="125" spans="2:13" x14ac:dyDescent="0.25">
      <c r="B125" s="237">
        <v>6.7</v>
      </c>
      <c r="C125" s="229" t="s">
        <v>62</v>
      </c>
      <c r="D125" s="80"/>
      <c r="E125" s="80"/>
      <c r="F125" s="80"/>
      <c r="G125" s="80"/>
      <c r="H125" s="81"/>
      <c r="I125" s="81"/>
      <c r="J125" s="105" t="str">
        <f t="shared" si="2"/>
        <v/>
      </c>
      <c r="K125" s="3"/>
      <c r="L125" s="6"/>
      <c r="M125" s="17"/>
    </row>
    <row r="126" spans="2:13" x14ac:dyDescent="0.25">
      <c r="B126" s="238"/>
      <c r="C126" s="230"/>
      <c r="D126" s="80"/>
      <c r="E126" s="80"/>
      <c r="F126" s="80"/>
      <c r="G126" s="80"/>
      <c r="H126" s="81"/>
      <c r="I126" s="81"/>
      <c r="J126" s="105" t="str">
        <f t="shared" si="2"/>
        <v/>
      </c>
      <c r="K126" s="3"/>
      <c r="L126" s="6"/>
      <c r="M126" s="17"/>
    </row>
    <row r="127" spans="2:13" x14ac:dyDescent="0.25">
      <c r="B127" s="233">
        <v>6.8</v>
      </c>
      <c r="C127" s="225" t="s">
        <v>197</v>
      </c>
      <c r="D127" s="72"/>
      <c r="E127" s="72"/>
      <c r="F127" s="119"/>
      <c r="G127" s="119"/>
      <c r="H127" s="77"/>
      <c r="I127" s="77"/>
      <c r="J127" s="105" t="str">
        <f t="shared" si="2"/>
        <v/>
      </c>
      <c r="K127" s="3"/>
      <c r="L127" s="6"/>
      <c r="M127" s="17"/>
    </row>
    <row r="128" spans="2:13" x14ac:dyDescent="0.25">
      <c r="B128" s="234"/>
      <c r="C128" s="226"/>
      <c r="D128" s="72"/>
      <c r="E128" s="72"/>
      <c r="F128" s="72"/>
      <c r="G128" s="72"/>
      <c r="H128" s="77"/>
      <c r="I128" s="77"/>
      <c r="J128" s="105" t="str">
        <f t="shared" si="2"/>
        <v/>
      </c>
      <c r="K128" s="3"/>
      <c r="L128" s="6"/>
      <c r="M128" s="17"/>
    </row>
    <row r="129" spans="2:13" x14ac:dyDescent="0.25">
      <c r="B129" s="239">
        <v>6.9</v>
      </c>
      <c r="C129" s="229" t="s">
        <v>63</v>
      </c>
      <c r="D129" s="80"/>
      <c r="E129" s="80"/>
      <c r="F129" s="80"/>
      <c r="G129" s="80"/>
      <c r="H129" s="81"/>
      <c r="I129" s="81"/>
      <c r="J129" s="105" t="str">
        <f t="shared" si="2"/>
        <v/>
      </c>
      <c r="K129" s="3"/>
      <c r="L129" s="6"/>
      <c r="M129" s="17"/>
    </row>
    <row r="130" spans="2:13" x14ac:dyDescent="0.25">
      <c r="B130" s="239"/>
      <c r="C130" s="230"/>
      <c r="D130" s="80"/>
      <c r="E130" s="80"/>
      <c r="F130" s="80"/>
      <c r="G130" s="80"/>
      <c r="H130" s="81"/>
      <c r="I130" s="81"/>
      <c r="J130" s="105" t="str">
        <f t="shared" si="2"/>
        <v/>
      </c>
      <c r="K130" s="3"/>
      <c r="L130" s="6"/>
      <c r="M130" s="17"/>
    </row>
    <row r="131" spans="2:13" x14ac:dyDescent="0.25">
      <c r="B131" s="231">
        <v>6.1</v>
      </c>
      <c r="C131" s="225" t="s">
        <v>198</v>
      </c>
      <c r="D131" s="72"/>
      <c r="E131" s="72"/>
      <c r="F131" s="119"/>
      <c r="G131" s="119"/>
      <c r="H131" s="77"/>
      <c r="I131" s="77"/>
      <c r="J131" s="105" t="str">
        <f t="shared" si="2"/>
        <v/>
      </c>
      <c r="K131" s="3"/>
      <c r="L131" s="6"/>
      <c r="M131" s="17"/>
    </row>
    <row r="132" spans="2:13" x14ac:dyDescent="0.25">
      <c r="B132" s="232"/>
      <c r="C132" s="226"/>
      <c r="D132" s="72"/>
      <c r="E132" s="72"/>
      <c r="F132" s="72"/>
      <c r="G132" s="72"/>
      <c r="H132" s="77"/>
      <c r="I132" s="77"/>
      <c r="J132" s="105" t="str">
        <f t="shared" si="2"/>
        <v/>
      </c>
      <c r="K132" s="3"/>
      <c r="L132" s="6"/>
      <c r="M132" s="17"/>
    </row>
    <row r="133" spans="2:13" x14ac:dyDescent="0.25">
      <c r="B133" s="227">
        <v>6.11</v>
      </c>
      <c r="C133" s="229" t="s">
        <v>199</v>
      </c>
      <c r="D133" s="80"/>
      <c r="E133" s="80"/>
      <c r="F133" s="80"/>
      <c r="G133" s="80"/>
      <c r="H133" s="81"/>
      <c r="I133" s="81"/>
      <c r="J133" s="105" t="str">
        <f t="shared" si="2"/>
        <v/>
      </c>
      <c r="K133" s="3"/>
      <c r="L133" s="6"/>
      <c r="M133" s="17"/>
    </row>
    <row r="134" spans="2:13" x14ac:dyDescent="0.25">
      <c r="B134" s="228"/>
      <c r="C134" s="230"/>
      <c r="D134" s="80"/>
      <c r="E134" s="80"/>
      <c r="F134" s="80"/>
      <c r="G134" s="80"/>
      <c r="H134" s="81"/>
      <c r="I134" s="81"/>
      <c r="J134" s="105" t="str">
        <f t="shared" si="2"/>
        <v/>
      </c>
      <c r="K134" s="3"/>
      <c r="L134" s="6"/>
      <c r="M134" s="17"/>
    </row>
    <row r="135" spans="2:13" x14ac:dyDescent="0.25">
      <c r="B135" s="231">
        <v>6.12</v>
      </c>
      <c r="C135" s="225" t="s">
        <v>200</v>
      </c>
      <c r="D135" s="72"/>
      <c r="E135" s="72"/>
      <c r="F135" s="119"/>
      <c r="G135" s="119"/>
      <c r="H135" s="77"/>
      <c r="I135" s="77"/>
      <c r="J135" s="105" t="str">
        <f t="shared" si="2"/>
        <v/>
      </c>
      <c r="K135" s="3"/>
      <c r="L135" s="6"/>
      <c r="M135" s="17"/>
    </row>
    <row r="136" spans="2:13" x14ac:dyDescent="0.25">
      <c r="B136" s="232"/>
      <c r="C136" s="226"/>
      <c r="D136" s="72"/>
      <c r="E136" s="72"/>
      <c r="F136" s="72"/>
      <c r="G136" s="72"/>
      <c r="H136" s="77"/>
      <c r="I136" s="77"/>
      <c r="J136" s="105" t="str">
        <f t="shared" si="2"/>
        <v/>
      </c>
      <c r="K136" s="3"/>
      <c r="L136" s="6"/>
      <c r="M136" s="17"/>
    </row>
    <row r="137" spans="2:13" ht="30" x14ac:dyDescent="0.25">
      <c r="B137" s="245" t="s">
        <v>172</v>
      </c>
      <c r="C137" s="246"/>
      <c r="D137" s="22" t="s">
        <v>176</v>
      </c>
      <c r="E137" s="22" t="s">
        <v>72</v>
      </c>
      <c r="F137" s="23" t="s">
        <v>152</v>
      </c>
      <c r="G137" s="23" t="s">
        <v>74</v>
      </c>
      <c r="H137" s="76" t="s">
        <v>76</v>
      </c>
      <c r="I137" s="76" t="s">
        <v>189</v>
      </c>
      <c r="J137" s="3"/>
      <c r="K137" s="3"/>
      <c r="L137" s="7" t="s">
        <v>83</v>
      </c>
      <c r="M137" s="7" t="s">
        <v>82</v>
      </c>
    </row>
    <row r="138" spans="2:13" x14ac:dyDescent="0.25">
      <c r="B138" s="233">
        <v>7.1</v>
      </c>
      <c r="C138" s="225" t="s">
        <v>64</v>
      </c>
      <c r="D138" s="72"/>
      <c r="E138" s="72"/>
      <c r="F138" s="119"/>
      <c r="G138" s="119"/>
      <c r="H138" s="77" t="s">
        <v>187</v>
      </c>
      <c r="I138" s="77"/>
      <c r="J138" s="105" t="str">
        <f t="shared" ref="J138:J151" si="3">IF(D138&lt;&gt;"",COUNTBLANK(E138:G138),"")</f>
        <v/>
      </c>
      <c r="K138" s="3"/>
      <c r="L138" s="6"/>
      <c r="M138" s="17"/>
    </row>
    <row r="139" spans="2:13" x14ac:dyDescent="0.25">
      <c r="B139" s="234"/>
      <c r="C139" s="226"/>
      <c r="D139" s="72"/>
      <c r="E139" s="72"/>
      <c r="F139" s="72"/>
      <c r="G139" s="72"/>
      <c r="H139" s="77"/>
      <c r="I139" s="77"/>
      <c r="J139" s="105" t="str">
        <f t="shared" si="3"/>
        <v/>
      </c>
      <c r="K139" s="3"/>
      <c r="L139" s="6"/>
      <c r="M139" s="17"/>
    </row>
    <row r="140" spans="2:13" x14ac:dyDescent="0.25">
      <c r="B140" s="237">
        <v>7.2</v>
      </c>
      <c r="C140" s="229" t="s">
        <v>120</v>
      </c>
      <c r="D140" s="80"/>
      <c r="E140" s="80"/>
      <c r="F140" s="80"/>
      <c r="G140" s="80"/>
      <c r="H140" s="81"/>
      <c r="I140" s="81"/>
      <c r="J140" s="105" t="str">
        <f t="shared" si="3"/>
        <v/>
      </c>
      <c r="K140" s="3"/>
      <c r="L140" s="6"/>
      <c r="M140" s="17"/>
    </row>
    <row r="141" spans="2:13" x14ac:dyDescent="0.25">
      <c r="B141" s="238"/>
      <c r="C141" s="230"/>
      <c r="D141" s="80"/>
      <c r="E141" s="80"/>
      <c r="F141" s="80"/>
      <c r="G141" s="80"/>
      <c r="H141" s="81"/>
      <c r="I141" s="81"/>
      <c r="J141" s="105" t="str">
        <f t="shared" si="3"/>
        <v/>
      </c>
      <c r="K141" s="3"/>
      <c r="L141" s="6"/>
      <c r="M141" s="17"/>
    </row>
    <row r="142" spans="2:13" x14ac:dyDescent="0.25">
      <c r="B142" s="233">
        <v>7.3</v>
      </c>
      <c r="C142" s="225" t="s">
        <v>65</v>
      </c>
      <c r="D142" s="72"/>
      <c r="E142" s="72"/>
      <c r="F142" s="119"/>
      <c r="G142" s="119"/>
      <c r="H142" s="77"/>
      <c r="I142" s="77"/>
      <c r="J142" s="105" t="str">
        <f t="shared" si="3"/>
        <v/>
      </c>
      <c r="K142" s="3"/>
      <c r="L142" s="6"/>
      <c r="M142" s="17"/>
    </row>
    <row r="143" spans="2:13" x14ac:dyDescent="0.25">
      <c r="B143" s="234"/>
      <c r="C143" s="226"/>
      <c r="D143" s="72"/>
      <c r="E143" s="72"/>
      <c r="F143" s="72"/>
      <c r="G143" s="72"/>
      <c r="H143" s="77"/>
      <c r="I143" s="77"/>
      <c r="J143" s="105" t="str">
        <f t="shared" si="3"/>
        <v/>
      </c>
      <c r="K143" s="3"/>
      <c r="L143" s="6"/>
      <c r="M143" s="17"/>
    </row>
    <row r="144" spans="2:13" x14ac:dyDescent="0.25">
      <c r="B144" s="237">
        <v>7.4</v>
      </c>
      <c r="C144" s="229" t="s">
        <v>66</v>
      </c>
      <c r="D144" s="80"/>
      <c r="E144" s="80"/>
      <c r="F144" s="80"/>
      <c r="G144" s="80"/>
      <c r="H144" s="81"/>
      <c r="I144" s="81"/>
      <c r="J144" s="105" t="str">
        <f t="shared" si="3"/>
        <v/>
      </c>
      <c r="K144" s="3"/>
      <c r="L144" s="6"/>
      <c r="M144" s="17"/>
    </row>
    <row r="145" spans="2:13" x14ac:dyDescent="0.25">
      <c r="B145" s="238"/>
      <c r="C145" s="230"/>
      <c r="D145" s="80"/>
      <c r="E145" s="80"/>
      <c r="F145" s="80"/>
      <c r="G145" s="80"/>
      <c r="H145" s="81"/>
      <c r="I145" s="81"/>
      <c r="J145" s="105" t="str">
        <f t="shared" si="3"/>
        <v/>
      </c>
      <c r="K145" s="3"/>
      <c r="L145" s="6"/>
      <c r="M145" s="17"/>
    </row>
    <row r="146" spans="2:13" x14ac:dyDescent="0.25">
      <c r="B146" s="233">
        <v>7.5</v>
      </c>
      <c r="C146" s="225" t="s">
        <v>67</v>
      </c>
      <c r="D146" s="72"/>
      <c r="E146" s="72"/>
      <c r="F146" s="119"/>
      <c r="G146" s="119"/>
      <c r="H146" s="77"/>
      <c r="I146" s="77"/>
      <c r="J146" s="105" t="str">
        <f t="shared" si="3"/>
        <v/>
      </c>
      <c r="K146" s="3"/>
      <c r="L146" s="6"/>
      <c r="M146" s="17"/>
    </row>
    <row r="147" spans="2:13" x14ac:dyDescent="0.25">
      <c r="B147" s="234"/>
      <c r="C147" s="226"/>
      <c r="D147" s="72"/>
      <c r="E147" s="72"/>
      <c r="F147" s="72"/>
      <c r="G147" s="72"/>
      <c r="H147" s="77"/>
      <c r="I147" s="77"/>
      <c r="J147" s="105" t="str">
        <f t="shared" si="3"/>
        <v/>
      </c>
      <c r="K147" s="3"/>
      <c r="L147" s="6"/>
      <c r="M147" s="17"/>
    </row>
    <row r="148" spans="2:13" x14ac:dyDescent="0.25">
      <c r="B148" s="237">
        <v>7.6</v>
      </c>
      <c r="C148" s="229" t="s">
        <v>68</v>
      </c>
      <c r="D148" s="80"/>
      <c r="E148" s="80"/>
      <c r="F148" s="80"/>
      <c r="G148" s="80"/>
      <c r="H148" s="81"/>
      <c r="I148" s="81"/>
      <c r="J148" s="105" t="str">
        <f t="shared" si="3"/>
        <v/>
      </c>
      <c r="K148" s="3"/>
      <c r="L148" s="6"/>
      <c r="M148" s="17"/>
    </row>
    <row r="149" spans="2:13" x14ac:dyDescent="0.25">
      <c r="B149" s="238"/>
      <c r="C149" s="230"/>
      <c r="D149" s="80"/>
      <c r="E149" s="80"/>
      <c r="F149" s="80"/>
      <c r="G149" s="80"/>
      <c r="H149" s="81"/>
      <c r="I149" s="81"/>
      <c r="J149" s="105" t="str">
        <f t="shared" si="3"/>
        <v/>
      </c>
      <c r="K149" s="3"/>
      <c r="L149" s="6"/>
      <c r="M149" s="17"/>
    </row>
    <row r="150" spans="2:13" x14ac:dyDescent="0.25">
      <c r="B150" s="258">
        <v>7.7</v>
      </c>
      <c r="C150" s="254" t="s">
        <v>69</v>
      </c>
      <c r="D150" s="72"/>
      <c r="E150" s="72"/>
      <c r="F150" s="119"/>
      <c r="G150" s="119"/>
      <c r="H150" s="77"/>
      <c r="I150" s="77"/>
      <c r="J150" s="105" t="str">
        <f t="shared" si="3"/>
        <v/>
      </c>
      <c r="K150" s="3"/>
      <c r="L150" s="6"/>
      <c r="M150" s="17"/>
    </row>
    <row r="151" spans="2:13" x14ac:dyDescent="0.25">
      <c r="B151" s="258"/>
      <c r="C151" s="254"/>
      <c r="D151" s="72"/>
      <c r="E151" s="72"/>
      <c r="F151" s="72"/>
      <c r="G151" s="72"/>
      <c r="H151" s="77"/>
      <c r="I151" s="77"/>
      <c r="J151" s="105" t="str">
        <f t="shared" si="3"/>
        <v/>
      </c>
      <c r="K151" s="3"/>
      <c r="L151" s="58"/>
      <c r="M151" s="79"/>
    </row>
    <row r="153" spans="2:13" ht="18.75" x14ac:dyDescent="0.25">
      <c r="B153" s="269" t="s">
        <v>264</v>
      </c>
      <c r="C153" s="270"/>
      <c r="D153" s="270"/>
      <c r="E153" s="270"/>
      <c r="F153" s="270"/>
      <c r="G153" s="270"/>
      <c r="H153" s="270"/>
      <c r="I153" s="271"/>
      <c r="J153" s="91"/>
      <c r="K153" s="91"/>
    </row>
    <row r="154" spans="2:13" ht="15.75" x14ac:dyDescent="0.25">
      <c r="B154" s="242" t="s">
        <v>0</v>
      </c>
      <c r="C154" s="242"/>
      <c r="D154" s="242"/>
      <c r="E154" s="242"/>
      <c r="F154" s="242"/>
      <c r="G154" s="242"/>
      <c r="H154" s="242"/>
      <c r="I154" s="242"/>
      <c r="J154" s="242"/>
      <c r="K154" s="98"/>
    </row>
  </sheetData>
  <sheetProtection algorithmName="SHA-512" hashValue="K1hvUEBE1IZD6yKv7hzdDP6Lh3qQs05ZQ+MeJzSS4gHYaO8uj/k3YCYq/0px3eTCT9wFFzC58z9nJINtm343vg==" saltValue="KvzuOA6fw+KyTKdz/APZ2Q==" spinCount="100000" sheet="1" objects="1" scenarios="1"/>
  <mergeCells count="152">
    <mergeCell ref="B7:I7"/>
    <mergeCell ref="B2:I2"/>
    <mergeCell ref="B4:I4"/>
    <mergeCell ref="B153:I153"/>
    <mergeCell ref="D6:G6"/>
    <mergeCell ref="B148:B149"/>
    <mergeCell ref="B150:B151"/>
    <mergeCell ref="C150:C151"/>
    <mergeCell ref="C138:C139"/>
    <mergeCell ref="C140:C141"/>
    <mergeCell ref="C142:C143"/>
    <mergeCell ref="C144:C145"/>
    <mergeCell ref="C146:C147"/>
    <mergeCell ref="C148:C149"/>
    <mergeCell ref="B138:B139"/>
    <mergeCell ref="B140:B141"/>
    <mergeCell ref="B142:B143"/>
    <mergeCell ref="B144:B145"/>
    <mergeCell ref="B146:B147"/>
    <mergeCell ref="B129:B130"/>
    <mergeCell ref="C113:C114"/>
    <mergeCell ref="C115:C116"/>
    <mergeCell ref="C117:C118"/>
    <mergeCell ref="C119:C120"/>
    <mergeCell ref="C121:C122"/>
    <mergeCell ref="C123:C124"/>
    <mergeCell ref="C125:C126"/>
    <mergeCell ref="C127:C128"/>
    <mergeCell ref="C129:C130"/>
    <mergeCell ref="B119:B120"/>
    <mergeCell ref="B121:B122"/>
    <mergeCell ref="B123:B124"/>
    <mergeCell ref="B125:B126"/>
    <mergeCell ref="B127:B128"/>
    <mergeCell ref="B113:B114"/>
    <mergeCell ref="B115:B116"/>
    <mergeCell ref="B117:B118"/>
    <mergeCell ref="B108:B109"/>
    <mergeCell ref="C76:C77"/>
    <mergeCell ref="C78:C79"/>
    <mergeCell ref="C80:C81"/>
    <mergeCell ref="C82:C83"/>
    <mergeCell ref="C84:C85"/>
    <mergeCell ref="C86:C87"/>
    <mergeCell ref="C88:C89"/>
    <mergeCell ref="C90:C91"/>
    <mergeCell ref="C92:C93"/>
    <mergeCell ref="C94:C95"/>
    <mergeCell ref="C96:C97"/>
    <mergeCell ref="C98:C99"/>
    <mergeCell ref="C100:C101"/>
    <mergeCell ref="C102:C103"/>
    <mergeCell ref="C104:C105"/>
    <mergeCell ref="B98:B99"/>
    <mergeCell ref="B100:B101"/>
    <mergeCell ref="B102:B103"/>
    <mergeCell ref="B131:B132"/>
    <mergeCell ref="B73:B74"/>
    <mergeCell ref="C73:C74"/>
    <mergeCell ref="B76:B77"/>
    <mergeCell ref="B65:B66"/>
    <mergeCell ref="C65:C66"/>
    <mergeCell ref="B67:B68"/>
    <mergeCell ref="C67:C68"/>
    <mergeCell ref="B69:B70"/>
    <mergeCell ref="C69:C70"/>
    <mergeCell ref="B104:B105"/>
    <mergeCell ref="B106:B107"/>
    <mergeCell ref="B88:B89"/>
    <mergeCell ref="B90:B91"/>
    <mergeCell ref="B92:B93"/>
    <mergeCell ref="B94:B95"/>
    <mergeCell ref="B96:B97"/>
    <mergeCell ref="B78:B79"/>
    <mergeCell ref="B80:B81"/>
    <mergeCell ref="B82:B83"/>
    <mergeCell ref="B84:B85"/>
    <mergeCell ref="B86:B87"/>
    <mergeCell ref="C106:C107"/>
    <mergeCell ref="C108:C109"/>
    <mergeCell ref="C24:C25"/>
    <mergeCell ref="B110:B111"/>
    <mergeCell ref="C110:C111"/>
    <mergeCell ref="L11:M11"/>
    <mergeCell ref="B11:C12"/>
    <mergeCell ref="H11:I12"/>
    <mergeCell ref="B112:C112"/>
    <mergeCell ref="B137:C137"/>
    <mergeCell ref="B18:B19"/>
    <mergeCell ref="C18:C19"/>
    <mergeCell ref="B20:B21"/>
    <mergeCell ref="C20:C21"/>
    <mergeCell ref="B22:B23"/>
    <mergeCell ref="C22:C23"/>
    <mergeCell ref="B14:B15"/>
    <mergeCell ref="C14:C15"/>
    <mergeCell ref="B16:B17"/>
    <mergeCell ref="C16:C17"/>
    <mergeCell ref="B33:B34"/>
    <mergeCell ref="C33:C34"/>
    <mergeCell ref="B36:B37"/>
    <mergeCell ref="C36:C37"/>
    <mergeCell ref="B38:B39"/>
    <mergeCell ref="C38:C39"/>
    <mergeCell ref="C57:C58"/>
    <mergeCell ref="B71:B72"/>
    <mergeCell ref="C71:C72"/>
    <mergeCell ref="B154:J154"/>
    <mergeCell ref="B6:C6"/>
    <mergeCell ref="B13:C13"/>
    <mergeCell ref="B26:C26"/>
    <mergeCell ref="B35:C35"/>
    <mergeCell ref="B54:C54"/>
    <mergeCell ref="B75:C75"/>
    <mergeCell ref="B27:B28"/>
    <mergeCell ref="C27:C28"/>
    <mergeCell ref="B29:B30"/>
    <mergeCell ref="C29:C30"/>
    <mergeCell ref="B31:B32"/>
    <mergeCell ref="C31:C32"/>
    <mergeCell ref="B46:B47"/>
    <mergeCell ref="C46:C47"/>
    <mergeCell ref="B48:B49"/>
    <mergeCell ref="C48:C49"/>
    <mergeCell ref="B50:B51"/>
    <mergeCell ref="C50:C51"/>
    <mergeCell ref="B40:B41"/>
    <mergeCell ref="B24:B25"/>
    <mergeCell ref="B10:I10"/>
    <mergeCell ref="C8:I8"/>
    <mergeCell ref="C9:I9"/>
    <mergeCell ref="C131:C132"/>
    <mergeCell ref="B133:B134"/>
    <mergeCell ref="C133:C134"/>
    <mergeCell ref="B135:B136"/>
    <mergeCell ref="C135:C136"/>
    <mergeCell ref="C40:C41"/>
    <mergeCell ref="B42:B43"/>
    <mergeCell ref="C42:C43"/>
    <mergeCell ref="B44:B45"/>
    <mergeCell ref="C44:C45"/>
    <mergeCell ref="C59:C60"/>
    <mergeCell ref="B59:B60"/>
    <mergeCell ref="B61:B62"/>
    <mergeCell ref="C61:C62"/>
    <mergeCell ref="B63:B64"/>
    <mergeCell ref="C63:C64"/>
    <mergeCell ref="B52:B53"/>
    <mergeCell ref="C52:C53"/>
    <mergeCell ref="B55:B56"/>
    <mergeCell ref="C55:C56"/>
    <mergeCell ref="B57:B58"/>
  </mergeCells>
  <conditionalFormatting sqref="C8:C9 J8:K9">
    <cfRule type="containsText" dxfId="539" priority="1357" operator="containsText" text="ATTENTION">
      <formula>NOT(ISERROR(SEARCH("ATTENTION",C8)))</formula>
    </cfRule>
  </conditionalFormatting>
  <conditionalFormatting sqref="L14:L15 L113:L130">
    <cfRule type="containsText" dxfId="538" priority="1354" operator="containsText" text="PLEASE">
      <formula>NOT(ISERROR(SEARCH("PLEASE",L14)))</formula>
    </cfRule>
  </conditionalFormatting>
  <conditionalFormatting sqref="L16:L23">
    <cfRule type="containsText" dxfId="537" priority="1332" operator="containsText" text="PLEASE">
      <formula>NOT(ISERROR(SEARCH("PLEASE",L16)))</formula>
    </cfRule>
  </conditionalFormatting>
  <conditionalFormatting sqref="L27:L34">
    <cfRule type="containsText" dxfId="536" priority="1331" operator="containsText" text="PLEASE">
      <formula>NOT(ISERROR(SEARCH("PLEASE",L27)))</formula>
    </cfRule>
  </conditionalFormatting>
  <conditionalFormatting sqref="L36:L53">
    <cfRule type="containsText" dxfId="535" priority="1330" operator="containsText" text="PLEASE">
      <formula>NOT(ISERROR(SEARCH("PLEASE",L36)))</formula>
    </cfRule>
  </conditionalFormatting>
  <conditionalFormatting sqref="L55:L74">
    <cfRule type="containsText" dxfId="534" priority="1329" operator="containsText" text="PLEASE">
      <formula>NOT(ISERROR(SEARCH("PLEASE",L55)))</formula>
    </cfRule>
  </conditionalFormatting>
  <conditionalFormatting sqref="L76:L109">
    <cfRule type="containsText" dxfId="533" priority="1328" operator="containsText" text="PLEASE">
      <formula>NOT(ISERROR(SEARCH("PLEASE",L76)))</formula>
    </cfRule>
  </conditionalFormatting>
  <conditionalFormatting sqref="L138:L151">
    <cfRule type="containsText" dxfId="532" priority="1326" operator="containsText" text="PLEASE">
      <formula>NOT(ISERROR(SEARCH("PLEASE",L138)))</formula>
    </cfRule>
  </conditionalFormatting>
  <conditionalFormatting sqref="D6 I6">
    <cfRule type="cellIs" dxfId="531" priority="1314" operator="equal">
      <formula>0</formula>
    </cfRule>
  </conditionalFormatting>
  <conditionalFormatting sqref="L24:L25">
    <cfRule type="containsText" dxfId="530" priority="1239" operator="containsText" text="PLEASE">
      <formula>NOT(ISERROR(SEARCH("PLEASE",L24)))</formula>
    </cfRule>
  </conditionalFormatting>
  <conditionalFormatting sqref="L110:L111">
    <cfRule type="containsText" dxfId="529" priority="1236" operator="containsText" text="PLEASE">
      <formula>NOT(ISERROR(SEARCH("PLEASE",L110)))</formula>
    </cfRule>
  </conditionalFormatting>
  <conditionalFormatting sqref="L131:L136">
    <cfRule type="containsText" dxfId="528" priority="1233" operator="containsText" text="PLEASE">
      <formula>NOT(ISERROR(SEARCH("PLEASE",L131)))</formula>
    </cfRule>
  </conditionalFormatting>
  <conditionalFormatting sqref="E125">
    <cfRule type="expression" dxfId="527" priority="281">
      <formula>AND(D125&lt;&gt;"",E125="")</formula>
    </cfRule>
  </conditionalFormatting>
  <conditionalFormatting sqref="F125">
    <cfRule type="expression" dxfId="526" priority="280">
      <formula>AND(D125&lt;&gt;"",F125="")</formula>
    </cfRule>
  </conditionalFormatting>
  <conditionalFormatting sqref="G125">
    <cfRule type="expression" dxfId="525" priority="279">
      <formula>AND(D125&lt;&gt;"",G125="")</formula>
    </cfRule>
  </conditionalFormatting>
  <conditionalFormatting sqref="F130">
    <cfRule type="expression" dxfId="524" priority="262">
      <formula>AND(D130&lt;&gt;"",F130="")</formula>
    </cfRule>
  </conditionalFormatting>
  <conditionalFormatting sqref="G130">
    <cfRule type="expression" dxfId="523" priority="261">
      <formula>AND(D130&lt;&gt;"",G130="")</formula>
    </cfRule>
  </conditionalFormatting>
  <conditionalFormatting sqref="E134">
    <cfRule type="expression" dxfId="522" priority="250">
      <formula>AND(D134&lt;&gt;"",E134="")</formula>
    </cfRule>
  </conditionalFormatting>
  <conditionalFormatting sqref="E130">
    <cfRule type="expression" dxfId="521" priority="266">
      <formula>AND(D130&lt;&gt;"",E130="")</formula>
    </cfRule>
  </conditionalFormatting>
  <conditionalFormatting sqref="F127">
    <cfRule type="expression" dxfId="520" priority="273">
      <formula>AND(D127&lt;&gt;"",F127="")</formula>
    </cfRule>
  </conditionalFormatting>
  <conditionalFormatting sqref="G127">
    <cfRule type="expression" dxfId="519" priority="272">
      <formula>AND(D127&lt;&gt;"",G127="")</formula>
    </cfRule>
  </conditionalFormatting>
  <conditionalFormatting sqref="E128">
    <cfRule type="expression" dxfId="518" priority="271">
      <formula>AND(D128&lt;&gt;"",E128="")</formula>
    </cfRule>
  </conditionalFormatting>
  <conditionalFormatting sqref="F128">
    <cfRule type="expression" dxfId="517" priority="270">
      <formula>AND(D128&lt;&gt;"",F128="")</formula>
    </cfRule>
  </conditionalFormatting>
  <conditionalFormatting sqref="G128">
    <cfRule type="expression" dxfId="516" priority="269">
      <formula>AND(D128&lt;&gt;"",G128="")</formula>
    </cfRule>
  </conditionalFormatting>
  <conditionalFormatting sqref="E127">
    <cfRule type="expression" dxfId="515" priority="274">
      <formula>AND(D127&lt;&gt;"",E127="")</formula>
    </cfRule>
  </conditionalFormatting>
  <conditionalFormatting sqref="E124">
    <cfRule type="expression" dxfId="514" priority="287">
      <formula>AND(D124&lt;&gt;"",E124="")</formula>
    </cfRule>
  </conditionalFormatting>
  <conditionalFormatting sqref="F124">
    <cfRule type="expression" dxfId="513" priority="286">
      <formula>AND(D124&lt;&gt;"",F124="")</formula>
    </cfRule>
  </conditionalFormatting>
  <conditionalFormatting sqref="G124">
    <cfRule type="expression" dxfId="512" priority="285">
      <formula>AND(D124&lt;&gt;"",G124="")</formula>
    </cfRule>
  </conditionalFormatting>
  <conditionalFormatting sqref="E121">
    <cfRule type="expression" dxfId="511" priority="297">
      <formula>AND(D121&lt;&gt;"",E121="")</formula>
    </cfRule>
  </conditionalFormatting>
  <conditionalFormatting sqref="F121">
    <cfRule type="expression" dxfId="510" priority="296">
      <formula>AND(D121&lt;&gt;"",F121="")</formula>
    </cfRule>
  </conditionalFormatting>
  <conditionalFormatting sqref="G121">
    <cfRule type="expression" dxfId="509" priority="295">
      <formula>AND(D121&lt;&gt;"",G121="")</formula>
    </cfRule>
  </conditionalFormatting>
  <conditionalFormatting sqref="F122">
    <cfRule type="expression" dxfId="508" priority="294">
      <formula>AND(D122&lt;&gt;"",F122="")</formula>
    </cfRule>
  </conditionalFormatting>
  <conditionalFormatting sqref="G122">
    <cfRule type="expression" dxfId="507" priority="293">
      <formula>AND(D122&lt;&gt;"",G122="")</formula>
    </cfRule>
  </conditionalFormatting>
  <conditionalFormatting sqref="E126">
    <cfRule type="expression" dxfId="506" priority="282">
      <formula>AND(D126&lt;&gt;"",E126="")</formula>
    </cfRule>
  </conditionalFormatting>
  <conditionalFormatting sqref="F123">
    <cfRule type="expression" dxfId="505" priority="289">
      <formula>AND(D123&lt;&gt;"",F123="")</formula>
    </cfRule>
  </conditionalFormatting>
  <conditionalFormatting sqref="G123">
    <cfRule type="expression" dxfId="504" priority="288">
      <formula>AND(D123&lt;&gt;"",G123="")</formula>
    </cfRule>
  </conditionalFormatting>
  <conditionalFormatting sqref="E120">
    <cfRule type="expression" dxfId="503" priority="303">
      <formula>AND(D120&lt;&gt;"",E120="")</formula>
    </cfRule>
  </conditionalFormatting>
  <conditionalFormatting sqref="F120">
    <cfRule type="expression" dxfId="502" priority="302">
      <formula>AND(D120&lt;&gt;"",F120="")</formula>
    </cfRule>
  </conditionalFormatting>
  <conditionalFormatting sqref="E122">
    <cfRule type="expression" dxfId="501" priority="298">
      <formula>AND(D122&lt;&gt;"",E122="")</formula>
    </cfRule>
  </conditionalFormatting>
  <conditionalFormatting sqref="F118">
    <cfRule type="expression" dxfId="500" priority="310">
      <formula>AND(D118&lt;&gt;"",F118="")</formula>
    </cfRule>
  </conditionalFormatting>
  <conditionalFormatting sqref="G118">
    <cfRule type="expression" dxfId="499" priority="309">
      <formula>AND(D118&lt;&gt;"",G118="")</formula>
    </cfRule>
  </conditionalFormatting>
  <conditionalFormatting sqref="F119">
    <cfRule type="expression" dxfId="498" priority="305">
      <formula>AND(D119&lt;&gt;"",F119="")</formula>
    </cfRule>
  </conditionalFormatting>
  <conditionalFormatting sqref="G119">
    <cfRule type="expression" dxfId="497" priority="304">
      <formula>AND(D119&lt;&gt;"",G119="")</formula>
    </cfRule>
  </conditionalFormatting>
  <conditionalFormatting sqref="E116">
    <cfRule type="expression" dxfId="496" priority="319">
      <formula>AND(D116&lt;&gt;"",E116="")</formula>
    </cfRule>
  </conditionalFormatting>
  <conditionalFormatting sqref="F116">
    <cfRule type="expression" dxfId="495" priority="318">
      <formula>AND(D116&lt;&gt;"",F116="")</formula>
    </cfRule>
  </conditionalFormatting>
  <conditionalFormatting sqref="G116">
    <cfRule type="expression" dxfId="494" priority="317">
      <formula>AND(D116&lt;&gt;"",G116="")</formula>
    </cfRule>
  </conditionalFormatting>
  <conditionalFormatting sqref="E113">
    <cfRule type="expression" dxfId="493" priority="329">
      <formula>AND(D113&lt;&gt;"",E113="")</formula>
    </cfRule>
  </conditionalFormatting>
  <conditionalFormatting sqref="F113">
    <cfRule type="expression" dxfId="492" priority="328">
      <formula>AND(D113&lt;&gt;"",F113="")</formula>
    </cfRule>
  </conditionalFormatting>
  <conditionalFormatting sqref="G113">
    <cfRule type="expression" dxfId="491" priority="327">
      <formula>AND(D113&lt;&gt;"",G113="")</formula>
    </cfRule>
  </conditionalFormatting>
  <conditionalFormatting sqref="E119">
    <cfRule type="expression" dxfId="490" priority="306">
      <formula>AND(D119&lt;&gt;"",E119="")</formula>
    </cfRule>
  </conditionalFormatting>
  <conditionalFormatting sqref="F114">
    <cfRule type="expression" dxfId="489" priority="326">
      <formula>AND(D114&lt;&gt;"",F114="")</formula>
    </cfRule>
  </conditionalFormatting>
  <conditionalFormatting sqref="F111">
    <cfRule type="expression" dxfId="488" priority="334">
      <formula>AND(D111&lt;&gt;"",F111="")</formula>
    </cfRule>
  </conditionalFormatting>
  <conditionalFormatting sqref="G111">
    <cfRule type="expression" dxfId="487" priority="333">
      <formula>AND(D111&lt;&gt;"",G111="")</formula>
    </cfRule>
  </conditionalFormatting>
  <conditionalFormatting sqref="E115">
    <cfRule type="expression" dxfId="486" priority="322">
      <formula>AND(D115&lt;&gt;"",E115="")</formula>
    </cfRule>
  </conditionalFormatting>
  <conditionalFormatting sqref="F115">
    <cfRule type="expression" dxfId="485" priority="321">
      <formula>AND(D115&lt;&gt;"",F115="")</formula>
    </cfRule>
  </conditionalFormatting>
  <conditionalFormatting sqref="G115">
    <cfRule type="expression" dxfId="484" priority="320">
      <formula>AND(D115&lt;&gt;"",G115="")</formula>
    </cfRule>
  </conditionalFormatting>
  <conditionalFormatting sqref="E109">
    <cfRule type="expression" dxfId="483" priority="343">
      <formula>AND(D109&lt;&gt;"",E109="")</formula>
    </cfRule>
  </conditionalFormatting>
  <conditionalFormatting sqref="F109">
    <cfRule type="expression" dxfId="482" priority="342">
      <formula>AND(D109&lt;&gt;"",F109="")</formula>
    </cfRule>
  </conditionalFormatting>
  <conditionalFormatting sqref="G109">
    <cfRule type="expression" dxfId="481" priority="341">
      <formula>AND(D109&lt;&gt;"",G109="")</formula>
    </cfRule>
  </conditionalFormatting>
  <conditionalFormatting sqref="E106">
    <cfRule type="expression" dxfId="480" priority="353">
      <formula>AND(D106&lt;&gt;"",E106="")</formula>
    </cfRule>
  </conditionalFormatting>
  <conditionalFormatting sqref="F106">
    <cfRule type="expression" dxfId="479" priority="352">
      <formula>AND(D106&lt;&gt;"",F106="")</formula>
    </cfRule>
  </conditionalFormatting>
  <conditionalFormatting sqref="G106">
    <cfRule type="expression" dxfId="478" priority="351">
      <formula>AND(D106&lt;&gt;"",G106="")</formula>
    </cfRule>
  </conditionalFormatting>
  <conditionalFormatting sqref="E114">
    <cfRule type="expression" dxfId="477" priority="330">
      <formula>AND(D114&lt;&gt;"",E114="")</formula>
    </cfRule>
  </conditionalFormatting>
  <conditionalFormatting sqref="F66">
    <cfRule type="expression" dxfId="476" priority="510">
      <formula>AND(D66&lt;&gt;"",F66="")</formula>
    </cfRule>
  </conditionalFormatting>
  <conditionalFormatting sqref="G66">
    <cfRule type="expression" dxfId="475" priority="509">
      <formula>AND(D66&lt;&gt;"",G66="")</formula>
    </cfRule>
  </conditionalFormatting>
  <conditionalFormatting sqref="E63">
    <cfRule type="expression" dxfId="474" priority="522">
      <formula>AND(D63&lt;&gt;"",E63="")</formula>
    </cfRule>
  </conditionalFormatting>
  <conditionalFormatting sqref="F64">
    <cfRule type="expression" dxfId="473" priority="518">
      <formula>AND(D64&lt;&gt;"",F64="")</formula>
    </cfRule>
  </conditionalFormatting>
  <conditionalFormatting sqref="G64">
    <cfRule type="expression" dxfId="472" priority="517">
      <formula>AND(D64&lt;&gt;"",G64="")</formula>
    </cfRule>
  </conditionalFormatting>
  <conditionalFormatting sqref="E69">
    <cfRule type="expression" dxfId="471" priority="497">
      <formula>AND(D69&lt;&gt;"",E69="")</formula>
    </cfRule>
  </conditionalFormatting>
  <conditionalFormatting sqref="F69">
    <cfRule type="expression" dxfId="470" priority="496">
      <formula>AND(D69&lt;&gt;"",F69="")</formula>
    </cfRule>
  </conditionalFormatting>
  <conditionalFormatting sqref="G69">
    <cfRule type="expression" dxfId="469" priority="495">
      <formula>AND(D69&lt;&gt;"",G69="")</formula>
    </cfRule>
  </conditionalFormatting>
  <conditionalFormatting sqref="E28">
    <cfRule type="expression" dxfId="468" priority="652">
      <formula>AND(D28&lt;&gt;"",E28="")</formula>
    </cfRule>
  </conditionalFormatting>
  <conditionalFormatting sqref="E27">
    <cfRule type="expression" dxfId="467" priority="651">
      <formula>AND(D27&lt;&gt;"",E27="")</formula>
    </cfRule>
  </conditionalFormatting>
  <conditionalFormatting sqref="F27">
    <cfRule type="expression" dxfId="466" priority="650">
      <formula>AND(D27&lt;&gt;"",F27="")</formula>
    </cfRule>
  </conditionalFormatting>
  <conditionalFormatting sqref="G27">
    <cfRule type="expression" dxfId="465" priority="649">
      <formula>AND(D27&lt;&gt;"",G27="")</formula>
    </cfRule>
  </conditionalFormatting>
  <conditionalFormatting sqref="F28">
    <cfRule type="expression" dxfId="464" priority="648">
      <formula>AND(D28&lt;&gt;"",F28="")</formula>
    </cfRule>
  </conditionalFormatting>
  <conditionalFormatting sqref="G28">
    <cfRule type="expression" dxfId="463" priority="647">
      <formula>AND(D28&lt;&gt;"",G28="")</formula>
    </cfRule>
  </conditionalFormatting>
  <conditionalFormatting sqref="E32">
    <cfRule type="expression" dxfId="462" priority="646">
      <formula>AND(D32&lt;&gt;"",E32="")</formula>
    </cfRule>
  </conditionalFormatting>
  <conditionalFormatting sqref="E31">
    <cfRule type="expression" dxfId="461" priority="645">
      <formula>AND(D31&lt;&gt;"",E31="")</formula>
    </cfRule>
  </conditionalFormatting>
  <conditionalFormatting sqref="F31">
    <cfRule type="expression" dxfId="460" priority="644">
      <formula>AND(D31&lt;&gt;"",F31="")</formula>
    </cfRule>
  </conditionalFormatting>
  <conditionalFormatting sqref="G31">
    <cfRule type="expression" dxfId="459" priority="643">
      <formula>AND(D31&lt;&gt;"",G31="")</formula>
    </cfRule>
  </conditionalFormatting>
  <conditionalFormatting sqref="F32">
    <cfRule type="expression" dxfId="458" priority="642">
      <formula>AND(D32&lt;&gt;"",F32="")</formula>
    </cfRule>
  </conditionalFormatting>
  <conditionalFormatting sqref="G32">
    <cfRule type="expression" dxfId="457" priority="641">
      <formula>AND(D32&lt;&gt;"",G32="")</formula>
    </cfRule>
  </conditionalFormatting>
  <conditionalFormatting sqref="E29">
    <cfRule type="expression" dxfId="456" priority="640">
      <formula>AND(D29&lt;&gt;"",E29="")</formula>
    </cfRule>
  </conditionalFormatting>
  <conditionalFormatting sqref="F29">
    <cfRule type="expression" dxfId="455" priority="639">
      <formula>AND(D29&lt;&gt;"",F29="")</formula>
    </cfRule>
  </conditionalFormatting>
  <conditionalFormatting sqref="G29">
    <cfRule type="expression" dxfId="454" priority="638">
      <formula>AND(D29&lt;&gt;"",G29="")</formula>
    </cfRule>
  </conditionalFormatting>
  <conditionalFormatting sqref="E30">
    <cfRule type="expression" dxfId="453" priority="637">
      <formula>AND(D30&lt;&gt;"",E30="")</formula>
    </cfRule>
  </conditionalFormatting>
  <conditionalFormatting sqref="F30">
    <cfRule type="expression" dxfId="452" priority="636">
      <formula>AND(D30&lt;&gt;"",F30="")</formula>
    </cfRule>
  </conditionalFormatting>
  <conditionalFormatting sqref="G30">
    <cfRule type="expression" dxfId="451" priority="635">
      <formula>AND(D30&lt;&gt;"",G30="")</formula>
    </cfRule>
  </conditionalFormatting>
  <conditionalFormatting sqref="E33">
    <cfRule type="expression" dxfId="450" priority="634">
      <formula>AND(D33&lt;&gt;"",E33="")</formula>
    </cfRule>
  </conditionalFormatting>
  <conditionalFormatting sqref="F33">
    <cfRule type="expression" dxfId="449" priority="633">
      <formula>AND(D33&lt;&gt;"",F33="")</formula>
    </cfRule>
  </conditionalFormatting>
  <conditionalFormatting sqref="G33">
    <cfRule type="expression" dxfId="448" priority="632">
      <formula>AND(D33&lt;&gt;"",G33="")</formula>
    </cfRule>
  </conditionalFormatting>
  <conditionalFormatting sqref="E34">
    <cfRule type="expression" dxfId="447" priority="631">
      <formula>AND(D34&lt;&gt;"",E34="")</formula>
    </cfRule>
  </conditionalFormatting>
  <conditionalFormatting sqref="F34">
    <cfRule type="expression" dxfId="446" priority="630">
      <formula>AND(D34&lt;&gt;"",F34="")</formula>
    </cfRule>
  </conditionalFormatting>
  <conditionalFormatting sqref="G34">
    <cfRule type="expression" dxfId="445" priority="629">
      <formula>AND(D34&lt;&gt;"",G34="")</formula>
    </cfRule>
  </conditionalFormatting>
  <conditionalFormatting sqref="E37">
    <cfRule type="expression" dxfId="444" priority="624">
      <formula>AND(D37&lt;&gt;"",E37="")</formula>
    </cfRule>
  </conditionalFormatting>
  <conditionalFormatting sqref="E36">
    <cfRule type="expression" dxfId="443" priority="623">
      <formula>AND(D36&lt;&gt;"",E36="")</formula>
    </cfRule>
  </conditionalFormatting>
  <conditionalFormatting sqref="F36">
    <cfRule type="expression" dxfId="442" priority="622">
      <formula>AND(D36&lt;&gt;"",F36="")</formula>
    </cfRule>
  </conditionalFormatting>
  <conditionalFormatting sqref="G36">
    <cfRule type="expression" dxfId="441" priority="621">
      <formula>AND(D36&lt;&gt;"",G36="")</formula>
    </cfRule>
  </conditionalFormatting>
  <conditionalFormatting sqref="F37">
    <cfRule type="expression" dxfId="440" priority="620">
      <formula>AND(D37&lt;&gt;"",F37="")</formula>
    </cfRule>
  </conditionalFormatting>
  <conditionalFormatting sqref="G37">
    <cfRule type="expression" dxfId="439" priority="619">
      <formula>AND(D37&lt;&gt;"",G37="")</formula>
    </cfRule>
  </conditionalFormatting>
  <conditionalFormatting sqref="E38">
    <cfRule type="expression" dxfId="438" priority="618">
      <formula>AND(D38&lt;&gt;"",E38="")</formula>
    </cfRule>
  </conditionalFormatting>
  <conditionalFormatting sqref="F38">
    <cfRule type="expression" dxfId="437" priority="617">
      <formula>AND(D38&lt;&gt;"",F38="")</formula>
    </cfRule>
  </conditionalFormatting>
  <conditionalFormatting sqref="G38">
    <cfRule type="expression" dxfId="436" priority="616">
      <formula>AND(D38&lt;&gt;"",G38="")</formula>
    </cfRule>
  </conditionalFormatting>
  <conditionalFormatting sqref="E39">
    <cfRule type="expression" dxfId="435" priority="615">
      <formula>AND(D39&lt;&gt;"",E39="")</formula>
    </cfRule>
  </conditionalFormatting>
  <conditionalFormatting sqref="F39">
    <cfRule type="expression" dxfId="434" priority="614">
      <formula>AND(D39&lt;&gt;"",F39="")</formula>
    </cfRule>
  </conditionalFormatting>
  <conditionalFormatting sqref="G39">
    <cfRule type="expression" dxfId="433" priority="613">
      <formula>AND(D39&lt;&gt;"",G39="")</formula>
    </cfRule>
  </conditionalFormatting>
  <conditionalFormatting sqref="E41">
    <cfRule type="expression" dxfId="432" priority="608">
      <formula>AND(D41&lt;&gt;"",E41="")</formula>
    </cfRule>
  </conditionalFormatting>
  <conditionalFormatting sqref="E40">
    <cfRule type="expression" dxfId="431" priority="607">
      <formula>AND(D40&lt;&gt;"",E40="")</formula>
    </cfRule>
  </conditionalFormatting>
  <conditionalFormatting sqref="F40">
    <cfRule type="expression" dxfId="430" priority="606">
      <formula>AND(D40&lt;&gt;"",F40="")</formula>
    </cfRule>
  </conditionalFormatting>
  <conditionalFormatting sqref="G40">
    <cfRule type="expression" dxfId="429" priority="605">
      <formula>AND(D40&lt;&gt;"",G40="")</formula>
    </cfRule>
  </conditionalFormatting>
  <conditionalFormatting sqref="F41">
    <cfRule type="expression" dxfId="428" priority="604">
      <formula>AND(D41&lt;&gt;"",F41="")</formula>
    </cfRule>
  </conditionalFormatting>
  <conditionalFormatting sqref="G41">
    <cfRule type="expression" dxfId="427" priority="603">
      <formula>AND(D41&lt;&gt;"",G41="")</formula>
    </cfRule>
  </conditionalFormatting>
  <conditionalFormatting sqref="E42">
    <cfRule type="expression" dxfId="426" priority="602">
      <formula>AND(D42&lt;&gt;"",E42="")</formula>
    </cfRule>
  </conditionalFormatting>
  <conditionalFormatting sqref="F42">
    <cfRule type="expression" dxfId="425" priority="601">
      <formula>AND(D42&lt;&gt;"",F42="")</formula>
    </cfRule>
  </conditionalFormatting>
  <conditionalFormatting sqref="G42">
    <cfRule type="expression" dxfId="424" priority="600">
      <formula>AND(D42&lt;&gt;"",G42="")</formula>
    </cfRule>
  </conditionalFormatting>
  <conditionalFormatting sqref="E43">
    <cfRule type="expression" dxfId="423" priority="599">
      <formula>AND(D43&lt;&gt;"",E43="")</formula>
    </cfRule>
  </conditionalFormatting>
  <conditionalFormatting sqref="F43">
    <cfRule type="expression" dxfId="422" priority="598">
      <formula>AND(D43&lt;&gt;"",F43="")</formula>
    </cfRule>
  </conditionalFormatting>
  <conditionalFormatting sqref="G43">
    <cfRule type="expression" dxfId="421" priority="597">
      <formula>AND(D43&lt;&gt;"",G43="")</formula>
    </cfRule>
  </conditionalFormatting>
  <conditionalFormatting sqref="E45">
    <cfRule type="expression" dxfId="420" priority="592">
      <formula>AND(D45&lt;&gt;"",E45="")</formula>
    </cfRule>
  </conditionalFormatting>
  <conditionalFormatting sqref="E44">
    <cfRule type="expression" dxfId="419" priority="591">
      <formula>AND(D44&lt;&gt;"",E44="")</formula>
    </cfRule>
  </conditionalFormatting>
  <conditionalFormatting sqref="F44">
    <cfRule type="expression" dxfId="418" priority="590">
      <formula>AND(D44&lt;&gt;"",F44="")</formula>
    </cfRule>
  </conditionalFormatting>
  <conditionalFormatting sqref="G44">
    <cfRule type="expression" dxfId="417" priority="589">
      <formula>AND(D44&lt;&gt;"",G44="")</formula>
    </cfRule>
  </conditionalFormatting>
  <conditionalFormatting sqref="F45">
    <cfRule type="expression" dxfId="416" priority="588">
      <formula>AND(D45&lt;&gt;"",F45="")</formula>
    </cfRule>
  </conditionalFormatting>
  <conditionalFormatting sqref="G45">
    <cfRule type="expression" dxfId="415" priority="587">
      <formula>AND(D45&lt;&gt;"",G45="")</formula>
    </cfRule>
  </conditionalFormatting>
  <conditionalFormatting sqref="E46">
    <cfRule type="expression" dxfId="414" priority="586">
      <formula>AND(D46&lt;&gt;"",E46="")</formula>
    </cfRule>
  </conditionalFormatting>
  <conditionalFormatting sqref="F46">
    <cfRule type="expression" dxfId="413" priority="585">
      <formula>AND(D46&lt;&gt;"",F46="")</formula>
    </cfRule>
  </conditionalFormatting>
  <conditionalFormatting sqref="G46">
    <cfRule type="expression" dxfId="412" priority="584">
      <formula>AND(D46&lt;&gt;"",G46="")</formula>
    </cfRule>
  </conditionalFormatting>
  <conditionalFormatting sqref="E47">
    <cfRule type="expression" dxfId="411" priority="583">
      <formula>AND(D47&lt;&gt;"",E47="")</formula>
    </cfRule>
  </conditionalFormatting>
  <conditionalFormatting sqref="F47">
    <cfRule type="expression" dxfId="410" priority="582">
      <formula>AND(D47&lt;&gt;"",F47="")</formula>
    </cfRule>
  </conditionalFormatting>
  <conditionalFormatting sqref="G47">
    <cfRule type="expression" dxfId="409" priority="581">
      <formula>AND(D47&lt;&gt;"",G47="")</formula>
    </cfRule>
  </conditionalFormatting>
  <conditionalFormatting sqref="E49">
    <cfRule type="expression" dxfId="408" priority="576">
      <formula>AND(D49&lt;&gt;"",E49="")</formula>
    </cfRule>
  </conditionalFormatting>
  <conditionalFormatting sqref="E48">
    <cfRule type="expression" dxfId="407" priority="575">
      <formula>AND(D48&lt;&gt;"",E48="")</formula>
    </cfRule>
  </conditionalFormatting>
  <conditionalFormatting sqref="F48">
    <cfRule type="expression" dxfId="406" priority="574">
      <formula>AND(D48&lt;&gt;"",F48="")</formula>
    </cfRule>
  </conditionalFormatting>
  <conditionalFormatting sqref="G48">
    <cfRule type="expression" dxfId="405" priority="573">
      <formula>AND(D48&lt;&gt;"",G48="")</formula>
    </cfRule>
  </conditionalFormatting>
  <conditionalFormatting sqref="F49">
    <cfRule type="expression" dxfId="404" priority="572">
      <formula>AND(D49&lt;&gt;"",F49="")</formula>
    </cfRule>
  </conditionalFormatting>
  <conditionalFormatting sqref="G49">
    <cfRule type="expression" dxfId="403" priority="571">
      <formula>AND(D49&lt;&gt;"",G49="")</formula>
    </cfRule>
  </conditionalFormatting>
  <conditionalFormatting sqref="E50">
    <cfRule type="expression" dxfId="402" priority="570">
      <formula>AND(D50&lt;&gt;"",E50="")</formula>
    </cfRule>
  </conditionalFormatting>
  <conditionalFormatting sqref="F50">
    <cfRule type="expression" dxfId="401" priority="569">
      <formula>AND(D50&lt;&gt;"",F50="")</formula>
    </cfRule>
  </conditionalFormatting>
  <conditionalFormatting sqref="G50">
    <cfRule type="expression" dxfId="400" priority="568">
      <formula>AND(D50&lt;&gt;"",G50="")</formula>
    </cfRule>
  </conditionalFormatting>
  <conditionalFormatting sqref="E51">
    <cfRule type="expression" dxfId="399" priority="567">
      <formula>AND(D51&lt;&gt;"",E51="")</formula>
    </cfRule>
  </conditionalFormatting>
  <conditionalFormatting sqref="F51">
    <cfRule type="expression" dxfId="398" priority="566">
      <formula>AND(D51&lt;&gt;"",F51="")</formula>
    </cfRule>
  </conditionalFormatting>
  <conditionalFormatting sqref="G51">
    <cfRule type="expression" dxfId="397" priority="565">
      <formula>AND(D51&lt;&gt;"",G51="")</formula>
    </cfRule>
  </conditionalFormatting>
  <conditionalFormatting sqref="E53">
    <cfRule type="expression" dxfId="396" priority="562">
      <formula>AND(D53&lt;&gt;"",E53="")</formula>
    </cfRule>
  </conditionalFormatting>
  <conditionalFormatting sqref="E52">
    <cfRule type="expression" dxfId="395" priority="561">
      <formula>AND(D52&lt;&gt;"",E52="")</formula>
    </cfRule>
  </conditionalFormatting>
  <conditionalFormatting sqref="F52">
    <cfRule type="expression" dxfId="394" priority="560">
      <formula>AND(D52&lt;&gt;"",F52="")</formula>
    </cfRule>
  </conditionalFormatting>
  <conditionalFormatting sqref="G52">
    <cfRule type="expression" dxfId="393" priority="559">
      <formula>AND(D52&lt;&gt;"",G52="")</formula>
    </cfRule>
  </conditionalFormatting>
  <conditionalFormatting sqref="F53">
    <cfRule type="expression" dxfId="392" priority="558">
      <formula>AND(D53&lt;&gt;"",F53="")</formula>
    </cfRule>
  </conditionalFormatting>
  <conditionalFormatting sqref="G53">
    <cfRule type="expression" dxfId="391" priority="557">
      <formula>AND(D53&lt;&gt;"",G53="")</formula>
    </cfRule>
  </conditionalFormatting>
  <conditionalFormatting sqref="E55">
    <cfRule type="expression" dxfId="390" priority="554">
      <formula>AND(D55&lt;&gt;"",E55="")</formula>
    </cfRule>
  </conditionalFormatting>
  <conditionalFormatting sqref="F55">
    <cfRule type="expression" dxfId="389" priority="553">
      <formula>AND(D55&lt;&gt;"",F55="")</formula>
    </cfRule>
  </conditionalFormatting>
  <conditionalFormatting sqref="G55">
    <cfRule type="expression" dxfId="388" priority="552">
      <formula>AND(D55&lt;&gt;"",G55="")</formula>
    </cfRule>
  </conditionalFormatting>
  <conditionalFormatting sqref="E56">
    <cfRule type="expression" dxfId="387" priority="551">
      <formula>AND(D56&lt;&gt;"",E56="")</formula>
    </cfRule>
  </conditionalFormatting>
  <conditionalFormatting sqref="F56">
    <cfRule type="expression" dxfId="386" priority="550">
      <formula>AND(D56&lt;&gt;"",F56="")</formula>
    </cfRule>
  </conditionalFormatting>
  <conditionalFormatting sqref="G56">
    <cfRule type="expression" dxfId="385" priority="549">
      <formula>AND(D56&lt;&gt;"",G56="")</formula>
    </cfRule>
  </conditionalFormatting>
  <conditionalFormatting sqref="E58">
    <cfRule type="expression" dxfId="384" priority="546">
      <formula>AND(D58&lt;&gt;"",E58="")</formula>
    </cfRule>
  </conditionalFormatting>
  <conditionalFormatting sqref="E57">
    <cfRule type="expression" dxfId="383" priority="545">
      <formula>AND(D57&lt;&gt;"",E57="")</formula>
    </cfRule>
  </conditionalFormatting>
  <conditionalFormatting sqref="F57">
    <cfRule type="expression" dxfId="382" priority="544">
      <formula>AND(D57&lt;&gt;"",F57="")</formula>
    </cfRule>
  </conditionalFormatting>
  <conditionalFormatting sqref="G57">
    <cfRule type="expression" dxfId="381" priority="543">
      <formula>AND(D57&lt;&gt;"",G57="")</formula>
    </cfRule>
  </conditionalFormatting>
  <conditionalFormatting sqref="F58">
    <cfRule type="expression" dxfId="380" priority="542">
      <formula>AND(D58&lt;&gt;"",F58="")</formula>
    </cfRule>
  </conditionalFormatting>
  <conditionalFormatting sqref="G58">
    <cfRule type="expression" dxfId="379" priority="541">
      <formula>AND(D58&lt;&gt;"",G58="")</formula>
    </cfRule>
  </conditionalFormatting>
  <conditionalFormatting sqref="E59">
    <cfRule type="expression" dxfId="378" priority="538">
      <formula>AND(D59&lt;&gt;"",E59="")</formula>
    </cfRule>
  </conditionalFormatting>
  <conditionalFormatting sqref="F59">
    <cfRule type="expression" dxfId="377" priority="537">
      <formula>AND(D59&lt;&gt;"",F59="")</formula>
    </cfRule>
  </conditionalFormatting>
  <conditionalFormatting sqref="G59">
    <cfRule type="expression" dxfId="376" priority="536">
      <formula>AND(D59&lt;&gt;"",G59="")</formula>
    </cfRule>
  </conditionalFormatting>
  <conditionalFormatting sqref="E60">
    <cfRule type="expression" dxfId="375" priority="535">
      <formula>AND(D60&lt;&gt;"",E60="")</formula>
    </cfRule>
  </conditionalFormatting>
  <conditionalFormatting sqref="F60">
    <cfRule type="expression" dxfId="374" priority="534">
      <formula>AND(D60&lt;&gt;"",F60="")</formula>
    </cfRule>
  </conditionalFormatting>
  <conditionalFormatting sqref="G60">
    <cfRule type="expression" dxfId="373" priority="533">
      <formula>AND(D60&lt;&gt;"",G60="")</formula>
    </cfRule>
  </conditionalFormatting>
  <conditionalFormatting sqref="E62">
    <cfRule type="expression" dxfId="372" priority="530">
      <formula>AND(D62&lt;&gt;"",E62="")</formula>
    </cfRule>
  </conditionalFormatting>
  <conditionalFormatting sqref="E61">
    <cfRule type="expression" dxfId="371" priority="529">
      <formula>AND(D61&lt;&gt;"",E61="")</formula>
    </cfRule>
  </conditionalFormatting>
  <conditionalFormatting sqref="F61">
    <cfRule type="expression" dxfId="370" priority="528">
      <formula>AND(D61&lt;&gt;"",F61="")</formula>
    </cfRule>
  </conditionalFormatting>
  <conditionalFormatting sqref="G61">
    <cfRule type="expression" dxfId="369" priority="527">
      <formula>AND(D61&lt;&gt;"",G61="")</formula>
    </cfRule>
  </conditionalFormatting>
  <conditionalFormatting sqref="F62">
    <cfRule type="expression" dxfId="368" priority="526">
      <formula>AND(D62&lt;&gt;"",F62="")</formula>
    </cfRule>
  </conditionalFormatting>
  <conditionalFormatting sqref="G62">
    <cfRule type="expression" dxfId="367" priority="525">
      <formula>AND(D62&lt;&gt;"",G62="")</formula>
    </cfRule>
  </conditionalFormatting>
  <conditionalFormatting sqref="F63">
    <cfRule type="expression" dxfId="366" priority="521">
      <formula>AND(D63&lt;&gt;"",F63="")</formula>
    </cfRule>
  </conditionalFormatting>
  <conditionalFormatting sqref="G63">
    <cfRule type="expression" dxfId="365" priority="520">
      <formula>AND(D63&lt;&gt;"",G63="")</formula>
    </cfRule>
  </conditionalFormatting>
  <conditionalFormatting sqref="E64">
    <cfRule type="expression" dxfId="364" priority="519">
      <formula>AND(D64&lt;&gt;"",E64="")</formula>
    </cfRule>
  </conditionalFormatting>
  <conditionalFormatting sqref="E66">
    <cfRule type="expression" dxfId="363" priority="514">
      <formula>AND(D66&lt;&gt;"",E66="")</formula>
    </cfRule>
  </conditionalFormatting>
  <conditionalFormatting sqref="E65">
    <cfRule type="expression" dxfId="362" priority="513">
      <formula>AND(D65&lt;&gt;"",E65="")</formula>
    </cfRule>
  </conditionalFormatting>
  <conditionalFormatting sqref="F65">
    <cfRule type="expression" dxfId="361" priority="512">
      <formula>AND(D65&lt;&gt;"",F65="")</formula>
    </cfRule>
  </conditionalFormatting>
  <conditionalFormatting sqref="G65">
    <cfRule type="expression" dxfId="360" priority="511">
      <formula>AND(D65&lt;&gt;"",G65="")</formula>
    </cfRule>
  </conditionalFormatting>
  <conditionalFormatting sqref="E67">
    <cfRule type="expression" dxfId="359" priority="506">
      <formula>AND(D67&lt;&gt;"",E67="")</formula>
    </cfRule>
  </conditionalFormatting>
  <conditionalFormatting sqref="F67">
    <cfRule type="expression" dxfId="358" priority="505">
      <formula>AND(D67&lt;&gt;"",F67="")</formula>
    </cfRule>
  </conditionalFormatting>
  <conditionalFormatting sqref="G67">
    <cfRule type="expression" dxfId="357" priority="504">
      <formula>AND(D67&lt;&gt;"",G67="")</formula>
    </cfRule>
  </conditionalFormatting>
  <conditionalFormatting sqref="E68">
    <cfRule type="expression" dxfId="356" priority="503">
      <formula>AND(D68&lt;&gt;"",E68="")</formula>
    </cfRule>
  </conditionalFormatting>
  <conditionalFormatting sqref="F68">
    <cfRule type="expression" dxfId="355" priority="502">
      <formula>AND(D68&lt;&gt;"",F68="")</formula>
    </cfRule>
  </conditionalFormatting>
  <conditionalFormatting sqref="G68">
    <cfRule type="expression" dxfId="354" priority="501">
      <formula>AND(D68&lt;&gt;"",G68="")</formula>
    </cfRule>
  </conditionalFormatting>
  <conditionalFormatting sqref="E70">
    <cfRule type="expression" dxfId="353" priority="498">
      <formula>AND(D70&lt;&gt;"",E70="")</formula>
    </cfRule>
  </conditionalFormatting>
  <conditionalFormatting sqref="F70">
    <cfRule type="expression" dxfId="352" priority="494">
      <formula>AND(D70&lt;&gt;"",F70="")</formula>
    </cfRule>
  </conditionalFormatting>
  <conditionalFormatting sqref="G70">
    <cfRule type="expression" dxfId="351" priority="493">
      <formula>AND(D70&lt;&gt;"",G70="")</formula>
    </cfRule>
  </conditionalFormatting>
  <conditionalFormatting sqref="E71">
    <cfRule type="expression" dxfId="350" priority="490">
      <formula>AND(D71&lt;&gt;"",E71="")</formula>
    </cfRule>
  </conditionalFormatting>
  <conditionalFormatting sqref="F71">
    <cfRule type="expression" dxfId="349" priority="489">
      <formula>AND(D71&lt;&gt;"",F71="")</formula>
    </cfRule>
  </conditionalFormatting>
  <conditionalFormatting sqref="G71">
    <cfRule type="expression" dxfId="348" priority="488">
      <formula>AND(D71&lt;&gt;"",G71="")</formula>
    </cfRule>
  </conditionalFormatting>
  <conditionalFormatting sqref="E72">
    <cfRule type="expression" dxfId="347" priority="487">
      <formula>AND(D72&lt;&gt;"",E72="")</formula>
    </cfRule>
  </conditionalFormatting>
  <conditionalFormatting sqref="F72">
    <cfRule type="expression" dxfId="346" priority="486">
      <formula>AND(D72&lt;&gt;"",F72="")</formula>
    </cfRule>
  </conditionalFormatting>
  <conditionalFormatting sqref="G72">
    <cfRule type="expression" dxfId="345" priority="485">
      <formula>AND(D72&lt;&gt;"",G72="")</formula>
    </cfRule>
  </conditionalFormatting>
  <conditionalFormatting sqref="E74">
    <cfRule type="expression" dxfId="344" priority="482">
      <formula>AND(D74&lt;&gt;"",E74="")</formula>
    </cfRule>
  </conditionalFormatting>
  <conditionalFormatting sqref="E73">
    <cfRule type="expression" dxfId="343" priority="481">
      <formula>AND(D73&lt;&gt;"",E73="")</formula>
    </cfRule>
  </conditionalFormatting>
  <conditionalFormatting sqref="F73">
    <cfRule type="expression" dxfId="342" priority="480">
      <formula>AND(D73&lt;&gt;"",F73="")</formula>
    </cfRule>
  </conditionalFormatting>
  <conditionalFormatting sqref="G73">
    <cfRule type="expression" dxfId="341" priority="479">
      <formula>AND(D73&lt;&gt;"",G73="")</formula>
    </cfRule>
  </conditionalFormatting>
  <conditionalFormatting sqref="F74">
    <cfRule type="expression" dxfId="340" priority="478">
      <formula>AND(D74&lt;&gt;"",F74="")</formula>
    </cfRule>
  </conditionalFormatting>
  <conditionalFormatting sqref="G74">
    <cfRule type="expression" dxfId="339" priority="477">
      <formula>AND(D74&lt;&gt;"",G74="")</formula>
    </cfRule>
  </conditionalFormatting>
  <conditionalFormatting sqref="E76">
    <cfRule type="expression" dxfId="338" priority="474">
      <formula>AND(D76&lt;&gt;"",E76="")</formula>
    </cfRule>
  </conditionalFormatting>
  <conditionalFormatting sqref="F76">
    <cfRule type="expression" dxfId="337" priority="473">
      <formula>AND(D76&lt;&gt;"",F76="")</formula>
    </cfRule>
  </conditionalFormatting>
  <conditionalFormatting sqref="G76">
    <cfRule type="expression" dxfId="336" priority="472">
      <formula>AND(D76&lt;&gt;"",G76="")</formula>
    </cfRule>
  </conditionalFormatting>
  <conditionalFormatting sqref="E77">
    <cfRule type="expression" dxfId="335" priority="471">
      <formula>AND(D77&lt;&gt;"",E77="")</formula>
    </cfRule>
  </conditionalFormatting>
  <conditionalFormatting sqref="F77">
    <cfRule type="expression" dxfId="334" priority="470">
      <formula>AND(D77&lt;&gt;"",F77="")</formula>
    </cfRule>
  </conditionalFormatting>
  <conditionalFormatting sqref="G77">
    <cfRule type="expression" dxfId="333" priority="469">
      <formula>AND(D77&lt;&gt;"",G77="")</formula>
    </cfRule>
  </conditionalFormatting>
  <conditionalFormatting sqref="E79">
    <cfRule type="expression" dxfId="332" priority="466">
      <formula>AND(D79&lt;&gt;"",E79="")</formula>
    </cfRule>
  </conditionalFormatting>
  <conditionalFormatting sqref="E78">
    <cfRule type="expression" dxfId="331" priority="465">
      <formula>AND(D78&lt;&gt;"",E78="")</formula>
    </cfRule>
  </conditionalFormatting>
  <conditionalFormatting sqref="F78">
    <cfRule type="expression" dxfId="330" priority="464">
      <formula>AND(D78&lt;&gt;"",F78="")</formula>
    </cfRule>
  </conditionalFormatting>
  <conditionalFormatting sqref="G78">
    <cfRule type="expression" dxfId="329" priority="463">
      <formula>AND(D78&lt;&gt;"",G78="")</formula>
    </cfRule>
  </conditionalFormatting>
  <conditionalFormatting sqref="F79">
    <cfRule type="expression" dxfId="328" priority="462">
      <formula>AND(D79&lt;&gt;"",F79="")</formula>
    </cfRule>
  </conditionalFormatting>
  <conditionalFormatting sqref="G79">
    <cfRule type="expression" dxfId="327" priority="461">
      <formula>AND(D79&lt;&gt;"",G79="")</formula>
    </cfRule>
  </conditionalFormatting>
  <conditionalFormatting sqref="E80">
    <cfRule type="expression" dxfId="326" priority="458">
      <formula>AND(D80&lt;&gt;"",E80="")</formula>
    </cfRule>
  </conditionalFormatting>
  <conditionalFormatting sqref="F80">
    <cfRule type="expression" dxfId="325" priority="457">
      <formula>AND(D80&lt;&gt;"",F80="")</formula>
    </cfRule>
  </conditionalFormatting>
  <conditionalFormatting sqref="G80">
    <cfRule type="expression" dxfId="324" priority="456">
      <formula>AND(D80&lt;&gt;"",G80="")</formula>
    </cfRule>
  </conditionalFormatting>
  <conditionalFormatting sqref="E81">
    <cfRule type="expression" dxfId="323" priority="455">
      <formula>AND(D81&lt;&gt;"",E81="")</formula>
    </cfRule>
  </conditionalFormatting>
  <conditionalFormatting sqref="F81">
    <cfRule type="expression" dxfId="322" priority="454">
      <formula>AND(D81&lt;&gt;"",F81="")</formula>
    </cfRule>
  </conditionalFormatting>
  <conditionalFormatting sqref="G81">
    <cfRule type="expression" dxfId="321" priority="453">
      <formula>AND(D81&lt;&gt;"",G81="")</formula>
    </cfRule>
  </conditionalFormatting>
  <conditionalFormatting sqref="E83">
    <cfRule type="expression" dxfId="320" priority="450">
      <formula>AND(D83&lt;&gt;"",E83="")</formula>
    </cfRule>
  </conditionalFormatting>
  <conditionalFormatting sqref="E82">
    <cfRule type="expression" dxfId="319" priority="449">
      <formula>AND(D82&lt;&gt;"",E82="")</formula>
    </cfRule>
  </conditionalFormatting>
  <conditionalFormatting sqref="F82">
    <cfRule type="expression" dxfId="318" priority="448">
      <formula>AND(D82&lt;&gt;"",F82="")</formula>
    </cfRule>
  </conditionalFormatting>
  <conditionalFormatting sqref="G82">
    <cfRule type="expression" dxfId="317" priority="447">
      <formula>AND(D82&lt;&gt;"",G82="")</formula>
    </cfRule>
  </conditionalFormatting>
  <conditionalFormatting sqref="F83">
    <cfRule type="expression" dxfId="316" priority="446">
      <formula>AND(D83&lt;&gt;"",F83="")</formula>
    </cfRule>
  </conditionalFormatting>
  <conditionalFormatting sqref="G83">
    <cfRule type="expression" dxfId="315" priority="445">
      <formula>AND(D83&lt;&gt;"",G83="")</formula>
    </cfRule>
  </conditionalFormatting>
  <conditionalFormatting sqref="E84">
    <cfRule type="expression" dxfId="314" priority="442">
      <formula>AND(D84&lt;&gt;"",E84="")</formula>
    </cfRule>
  </conditionalFormatting>
  <conditionalFormatting sqref="F84">
    <cfRule type="expression" dxfId="313" priority="441">
      <formula>AND(D84&lt;&gt;"",F84="")</formula>
    </cfRule>
  </conditionalFormatting>
  <conditionalFormatting sqref="G84">
    <cfRule type="expression" dxfId="312" priority="440">
      <formula>AND(D84&lt;&gt;"",G84="")</formula>
    </cfRule>
  </conditionalFormatting>
  <conditionalFormatting sqref="E85">
    <cfRule type="expression" dxfId="311" priority="439">
      <formula>AND(D85&lt;&gt;"",E85="")</formula>
    </cfRule>
  </conditionalFormatting>
  <conditionalFormatting sqref="F85">
    <cfRule type="expression" dxfId="310" priority="438">
      <formula>AND(D85&lt;&gt;"",F85="")</formula>
    </cfRule>
  </conditionalFormatting>
  <conditionalFormatting sqref="G85">
    <cfRule type="expression" dxfId="309" priority="437">
      <formula>AND(D85&lt;&gt;"",G85="")</formula>
    </cfRule>
  </conditionalFormatting>
  <conditionalFormatting sqref="E87">
    <cfRule type="expression" dxfId="308" priority="434">
      <formula>AND(D87&lt;&gt;"",E87="")</formula>
    </cfRule>
  </conditionalFormatting>
  <conditionalFormatting sqref="E86">
    <cfRule type="expression" dxfId="307" priority="433">
      <formula>AND(D86&lt;&gt;"",E86="")</formula>
    </cfRule>
  </conditionalFormatting>
  <conditionalFormatting sqref="F86">
    <cfRule type="expression" dxfId="306" priority="432">
      <formula>AND(D86&lt;&gt;"",F86="")</formula>
    </cfRule>
  </conditionalFormatting>
  <conditionalFormatting sqref="G86">
    <cfRule type="expression" dxfId="305" priority="431">
      <formula>AND(D86&lt;&gt;"",G86="")</formula>
    </cfRule>
  </conditionalFormatting>
  <conditionalFormatting sqref="F87">
    <cfRule type="expression" dxfId="304" priority="430">
      <formula>AND(D87&lt;&gt;"",F87="")</formula>
    </cfRule>
  </conditionalFormatting>
  <conditionalFormatting sqref="G87">
    <cfRule type="expression" dxfId="303" priority="429">
      <formula>AND(D87&lt;&gt;"",G87="")</formula>
    </cfRule>
  </conditionalFormatting>
  <conditionalFormatting sqref="E88">
    <cfRule type="expression" dxfId="302" priority="426">
      <formula>AND(D88&lt;&gt;"",E88="")</formula>
    </cfRule>
  </conditionalFormatting>
  <conditionalFormatting sqref="F88">
    <cfRule type="expression" dxfId="301" priority="425">
      <formula>AND(D88&lt;&gt;"",F88="")</formula>
    </cfRule>
  </conditionalFormatting>
  <conditionalFormatting sqref="G88">
    <cfRule type="expression" dxfId="300" priority="424">
      <formula>AND(D88&lt;&gt;"",G88="")</formula>
    </cfRule>
  </conditionalFormatting>
  <conditionalFormatting sqref="E89">
    <cfRule type="expression" dxfId="299" priority="423">
      <formula>AND(D89&lt;&gt;"",E89="")</formula>
    </cfRule>
  </conditionalFormatting>
  <conditionalFormatting sqref="F89">
    <cfRule type="expression" dxfId="298" priority="422">
      <formula>AND(D89&lt;&gt;"",F89="")</formula>
    </cfRule>
  </conditionalFormatting>
  <conditionalFormatting sqref="G89">
    <cfRule type="expression" dxfId="297" priority="421">
      <formula>AND(D89&lt;&gt;"",G89="")</formula>
    </cfRule>
  </conditionalFormatting>
  <conditionalFormatting sqref="E91">
    <cfRule type="expression" dxfId="296" priority="418">
      <formula>AND(D91&lt;&gt;"",E91="")</formula>
    </cfRule>
  </conditionalFormatting>
  <conditionalFormatting sqref="E90">
    <cfRule type="expression" dxfId="295" priority="417">
      <formula>AND(D90&lt;&gt;"",E90="")</formula>
    </cfRule>
  </conditionalFormatting>
  <conditionalFormatting sqref="F90">
    <cfRule type="expression" dxfId="294" priority="416">
      <formula>AND(D90&lt;&gt;"",F90="")</formula>
    </cfRule>
  </conditionalFormatting>
  <conditionalFormatting sqref="G90">
    <cfRule type="expression" dxfId="293" priority="415">
      <formula>AND(D90&lt;&gt;"",G90="")</formula>
    </cfRule>
  </conditionalFormatting>
  <conditionalFormatting sqref="F91">
    <cfRule type="expression" dxfId="292" priority="414">
      <formula>AND(D91&lt;&gt;"",F91="")</formula>
    </cfRule>
  </conditionalFormatting>
  <conditionalFormatting sqref="G91">
    <cfRule type="expression" dxfId="291" priority="413">
      <formula>AND(D91&lt;&gt;"",G91="")</formula>
    </cfRule>
  </conditionalFormatting>
  <conditionalFormatting sqref="E92">
    <cfRule type="expression" dxfId="290" priority="410">
      <formula>AND(D92&lt;&gt;"",E92="")</formula>
    </cfRule>
  </conditionalFormatting>
  <conditionalFormatting sqref="F92">
    <cfRule type="expression" dxfId="289" priority="409">
      <formula>AND(D92&lt;&gt;"",F92="")</formula>
    </cfRule>
  </conditionalFormatting>
  <conditionalFormatting sqref="G92">
    <cfRule type="expression" dxfId="288" priority="408">
      <formula>AND(D92&lt;&gt;"",G92="")</formula>
    </cfRule>
  </conditionalFormatting>
  <conditionalFormatting sqref="E93">
    <cfRule type="expression" dxfId="287" priority="407">
      <formula>AND(D93&lt;&gt;"",E93="")</formula>
    </cfRule>
  </conditionalFormatting>
  <conditionalFormatting sqref="F93">
    <cfRule type="expression" dxfId="286" priority="406">
      <formula>AND(D93&lt;&gt;"",F93="")</formula>
    </cfRule>
  </conditionalFormatting>
  <conditionalFormatting sqref="G93">
    <cfRule type="expression" dxfId="285" priority="405">
      <formula>AND(D93&lt;&gt;"",G93="")</formula>
    </cfRule>
  </conditionalFormatting>
  <conditionalFormatting sqref="E95">
    <cfRule type="expression" dxfId="284" priority="402">
      <formula>AND(D95&lt;&gt;"",E95="")</formula>
    </cfRule>
  </conditionalFormatting>
  <conditionalFormatting sqref="E94">
    <cfRule type="expression" dxfId="283" priority="401">
      <formula>AND(D94&lt;&gt;"",E94="")</formula>
    </cfRule>
  </conditionalFormatting>
  <conditionalFormatting sqref="F94">
    <cfRule type="expression" dxfId="282" priority="400">
      <formula>AND(D94&lt;&gt;"",F94="")</formula>
    </cfRule>
  </conditionalFormatting>
  <conditionalFormatting sqref="G94">
    <cfRule type="expression" dxfId="281" priority="399">
      <formula>AND(D94&lt;&gt;"",G94="")</formula>
    </cfRule>
  </conditionalFormatting>
  <conditionalFormatting sqref="F95">
    <cfRule type="expression" dxfId="280" priority="398">
      <formula>AND(D95&lt;&gt;"",F95="")</formula>
    </cfRule>
  </conditionalFormatting>
  <conditionalFormatting sqref="G95">
    <cfRule type="expression" dxfId="279" priority="397">
      <formula>AND(D95&lt;&gt;"",G95="")</formula>
    </cfRule>
  </conditionalFormatting>
  <conditionalFormatting sqref="E96">
    <cfRule type="expression" dxfId="278" priority="394">
      <formula>AND(D96&lt;&gt;"",E96="")</formula>
    </cfRule>
  </conditionalFormatting>
  <conditionalFormatting sqref="F96">
    <cfRule type="expression" dxfId="277" priority="393">
      <formula>AND(D96&lt;&gt;"",F96="")</formula>
    </cfRule>
  </conditionalFormatting>
  <conditionalFormatting sqref="G96">
    <cfRule type="expression" dxfId="276" priority="392">
      <formula>AND(D96&lt;&gt;"",G96="")</formula>
    </cfRule>
  </conditionalFormatting>
  <conditionalFormatting sqref="E97">
    <cfRule type="expression" dxfId="275" priority="391">
      <formula>AND(D97&lt;&gt;"",E97="")</formula>
    </cfRule>
  </conditionalFormatting>
  <conditionalFormatting sqref="F97">
    <cfRule type="expression" dxfId="274" priority="390">
      <formula>AND(D97&lt;&gt;"",F97="")</formula>
    </cfRule>
  </conditionalFormatting>
  <conditionalFormatting sqref="G97">
    <cfRule type="expression" dxfId="273" priority="389">
      <formula>AND(D97&lt;&gt;"",G97="")</formula>
    </cfRule>
  </conditionalFormatting>
  <conditionalFormatting sqref="E99">
    <cfRule type="expression" dxfId="272" priority="386">
      <formula>AND(D99&lt;&gt;"",E99="")</formula>
    </cfRule>
  </conditionalFormatting>
  <conditionalFormatting sqref="E98">
    <cfRule type="expression" dxfId="271" priority="385">
      <formula>AND(D98&lt;&gt;"",E98="")</formula>
    </cfRule>
  </conditionalFormatting>
  <conditionalFormatting sqref="F98">
    <cfRule type="expression" dxfId="270" priority="384">
      <formula>AND(D98&lt;&gt;"",F98="")</formula>
    </cfRule>
  </conditionalFormatting>
  <conditionalFormatting sqref="G98">
    <cfRule type="expression" dxfId="269" priority="383">
      <formula>AND(D98&lt;&gt;"",G98="")</formula>
    </cfRule>
  </conditionalFormatting>
  <conditionalFormatting sqref="F99">
    <cfRule type="expression" dxfId="268" priority="382">
      <formula>AND(D99&lt;&gt;"",F99="")</formula>
    </cfRule>
  </conditionalFormatting>
  <conditionalFormatting sqref="G99">
    <cfRule type="expression" dxfId="267" priority="381">
      <formula>AND(D99&lt;&gt;"",G99="")</formula>
    </cfRule>
  </conditionalFormatting>
  <conditionalFormatting sqref="E100">
    <cfRule type="expression" dxfId="266" priority="378">
      <formula>AND(D100&lt;&gt;"",E100="")</formula>
    </cfRule>
  </conditionalFormatting>
  <conditionalFormatting sqref="F100">
    <cfRule type="expression" dxfId="265" priority="377">
      <formula>AND(D100&lt;&gt;"",F100="")</formula>
    </cfRule>
  </conditionalFormatting>
  <conditionalFormatting sqref="G100">
    <cfRule type="expression" dxfId="264" priority="376">
      <formula>AND(D100&lt;&gt;"",G100="")</formula>
    </cfRule>
  </conditionalFormatting>
  <conditionalFormatting sqref="E101">
    <cfRule type="expression" dxfId="263" priority="375">
      <formula>AND(D101&lt;&gt;"",E101="")</formula>
    </cfRule>
  </conditionalFormatting>
  <conditionalFormatting sqref="F101">
    <cfRule type="expression" dxfId="262" priority="374">
      <formula>AND(D101&lt;&gt;"",F101="")</formula>
    </cfRule>
  </conditionalFormatting>
  <conditionalFormatting sqref="G101">
    <cfRule type="expression" dxfId="261" priority="373">
      <formula>AND(D101&lt;&gt;"",G101="")</formula>
    </cfRule>
  </conditionalFormatting>
  <conditionalFormatting sqref="E103">
    <cfRule type="expression" dxfId="260" priority="370">
      <formula>AND(D103&lt;&gt;"",E103="")</formula>
    </cfRule>
  </conditionalFormatting>
  <conditionalFormatting sqref="E102">
    <cfRule type="expression" dxfId="259" priority="369">
      <formula>AND(D102&lt;&gt;"",E102="")</formula>
    </cfRule>
  </conditionalFormatting>
  <conditionalFormatting sqref="F102">
    <cfRule type="expression" dxfId="258" priority="368">
      <formula>AND(D102&lt;&gt;"",F102="")</formula>
    </cfRule>
  </conditionalFormatting>
  <conditionalFormatting sqref="G102">
    <cfRule type="expression" dxfId="257" priority="367">
      <formula>AND(D102&lt;&gt;"",G102="")</formula>
    </cfRule>
  </conditionalFormatting>
  <conditionalFormatting sqref="F103">
    <cfRule type="expression" dxfId="256" priority="366">
      <formula>AND(D103&lt;&gt;"",F103="")</formula>
    </cfRule>
  </conditionalFormatting>
  <conditionalFormatting sqref="G103">
    <cfRule type="expression" dxfId="255" priority="365">
      <formula>AND(D103&lt;&gt;"",G103="")</formula>
    </cfRule>
  </conditionalFormatting>
  <conditionalFormatting sqref="E104">
    <cfRule type="expression" dxfId="254" priority="362">
      <formula>AND(D104&lt;&gt;"",E104="")</formula>
    </cfRule>
  </conditionalFormatting>
  <conditionalFormatting sqref="F104">
    <cfRule type="expression" dxfId="253" priority="361">
      <formula>AND(D104&lt;&gt;"",F104="")</formula>
    </cfRule>
  </conditionalFormatting>
  <conditionalFormatting sqref="G104">
    <cfRule type="expression" dxfId="252" priority="360">
      <formula>AND(D104&lt;&gt;"",G104="")</formula>
    </cfRule>
  </conditionalFormatting>
  <conditionalFormatting sqref="E105">
    <cfRule type="expression" dxfId="251" priority="359">
      <formula>AND(D105&lt;&gt;"",E105="")</formula>
    </cfRule>
  </conditionalFormatting>
  <conditionalFormatting sqref="F105">
    <cfRule type="expression" dxfId="250" priority="358">
      <formula>AND(D105&lt;&gt;"",F105="")</formula>
    </cfRule>
  </conditionalFormatting>
  <conditionalFormatting sqref="G105">
    <cfRule type="expression" dxfId="249" priority="357">
      <formula>AND(D105&lt;&gt;"",G105="")</formula>
    </cfRule>
  </conditionalFormatting>
  <conditionalFormatting sqref="E107">
    <cfRule type="expression" dxfId="248" priority="354">
      <formula>AND(D107&lt;&gt;"",E107="")</formula>
    </cfRule>
  </conditionalFormatting>
  <conditionalFormatting sqref="F107">
    <cfRule type="expression" dxfId="247" priority="350">
      <formula>AND(D107&lt;&gt;"",F107="")</formula>
    </cfRule>
  </conditionalFormatting>
  <conditionalFormatting sqref="G107">
    <cfRule type="expression" dxfId="246" priority="349">
      <formula>AND(D107&lt;&gt;"",G107="")</formula>
    </cfRule>
  </conditionalFormatting>
  <conditionalFormatting sqref="E108">
    <cfRule type="expression" dxfId="245" priority="346">
      <formula>AND(D108&lt;&gt;"",E108="")</formula>
    </cfRule>
  </conditionalFormatting>
  <conditionalFormatting sqref="F108">
    <cfRule type="expression" dxfId="244" priority="345">
      <formula>AND(D108&lt;&gt;"",F108="")</formula>
    </cfRule>
  </conditionalFormatting>
  <conditionalFormatting sqref="G108">
    <cfRule type="expression" dxfId="243" priority="344">
      <formula>AND(D108&lt;&gt;"",G108="")</formula>
    </cfRule>
  </conditionalFormatting>
  <conditionalFormatting sqref="E111">
    <cfRule type="expression" dxfId="242" priority="338">
      <formula>AND(D111&lt;&gt;"",E111="")</formula>
    </cfRule>
  </conditionalFormatting>
  <conditionalFormatting sqref="E110">
    <cfRule type="expression" dxfId="241" priority="337">
      <formula>AND(D110&lt;&gt;"",E110="")</formula>
    </cfRule>
  </conditionalFormatting>
  <conditionalFormatting sqref="F110">
    <cfRule type="expression" dxfId="240" priority="336">
      <formula>AND(D110&lt;&gt;"",F110="")</formula>
    </cfRule>
  </conditionalFormatting>
  <conditionalFormatting sqref="G110">
    <cfRule type="expression" dxfId="239" priority="335">
      <formula>AND(D110&lt;&gt;"",G110="")</formula>
    </cfRule>
  </conditionalFormatting>
  <conditionalFormatting sqref="G114">
    <cfRule type="expression" dxfId="238" priority="325">
      <formula>AND(D114&lt;&gt;"",G114="")</formula>
    </cfRule>
  </conditionalFormatting>
  <conditionalFormatting sqref="E118">
    <cfRule type="expression" dxfId="237" priority="314">
      <formula>AND(D118&lt;&gt;"",E118="")</formula>
    </cfRule>
  </conditionalFormatting>
  <conditionalFormatting sqref="E117">
    <cfRule type="expression" dxfId="236" priority="313">
      <formula>AND(D117&lt;&gt;"",E117="")</formula>
    </cfRule>
  </conditionalFormatting>
  <conditionalFormatting sqref="F117">
    <cfRule type="expression" dxfId="235" priority="312">
      <formula>AND(D117&lt;&gt;"",F117="")</formula>
    </cfRule>
  </conditionalFormatting>
  <conditionalFormatting sqref="G117">
    <cfRule type="expression" dxfId="234" priority="311">
      <formula>AND(D117&lt;&gt;"",G117="")</formula>
    </cfRule>
  </conditionalFormatting>
  <conditionalFormatting sqref="G120">
    <cfRule type="expression" dxfId="233" priority="301">
      <formula>AND(D120&lt;&gt;"",G120="")</formula>
    </cfRule>
  </conditionalFormatting>
  <conditionalFormatting sqref="E123">
    <cfRule type="expression" dxfId="232" priority="290">
      <formula>AND(D123&lt;&gt;"",E123="")</formula>
    </cfRule>
  </conditionalFormatting>
  <conditionalFormatting sqref="F126">
    <cfRule type="expression" dxfId="231" priority="278">
      <formula>AND(D126&lt;&gt;"",F126="")</formula>
    </cfRule>
  </conditionalFormatting>
  <conditionalFormatting sqref="G126">
    <cfRule type="expression" dxfId="230" priority="277">
      <formula>AND(D126&lt;&gt;"",G126="")</formula>
    </cfRule>
  </conditionalFormatting>
  <conditionalFormatting sqref="E129">
    <cfRule type="expression" dxfId="229" priority="265">
      <formula>AND(D129&lt;&gt;"",E129="")</formula>
    </cfRule>
  </conditionalFormatting>
  <conditionalFormatting sqref="F129">
    <cfRule type="expression" dxfId="228" priority="264">
      <formula>AND(D129&lt;&gt;"",F129="")</formula>
    </cfRule>
  </conditionalFormatting>
  <conditionalFormatting sqref="G129">
    <cfRule type="expression" dxfId="227" priority="263">
      <formula>AND(D129&lt;&gt;"",G129="")</formula>
    </cfRule>
  </conditionalFormatting>
  <conditionalFormatting sqref="E131">
    <cfRule type="expression" dxfId="226" priority="258">
      <formula>AND(D131&lt;&gt;"",E131="")</formula>
    </cfRule>
  </conditionalFormatting>
  <conditionalFormatting sqref="F131">
    <cfRule type="expression" dxfId="225" priority="257">
      <formula>AND(D131&lt;&gt;"",F131="")</formula>
    </cfRule>
  </conditionalFormatting>
  <conditionalFormatting sqref="G131">
    <cfRule type="expression" dxfId="224" priority="256">
      <formula>AND(D131&lt;&gt;"",G131="")</formula>
    </cfRule>
  </conditionalFormatting>
  <conditionalFormatting sqref="E132">
    <cfRule type="expression" dxfId="223" priority="255">
      <formula>AND(D132&lt;&gt;"",E132="")</formula>
    </cfRule>
  </conditionalFormatting>
  <conditionalFormatting sqref="F132">
    <cfRule type="expression" dxfId="222" priority="254">
      <formula>AND(D132&lt;&gt;"",F132="")</formula>
    </cfRule>
  </conditionalFormatting>
  <conditionalFormatting sqref="G132">
    <cfRule type="expression" dxfId="221" priority="253">
      <formula>AND(D132&lt;&gt;"",G132="")</formula>
    </cfRule>
  </conditionalFormatting>
  <conditionalFormatting sqref="E133">
    <cfRule type="expression" dxfId="220" priority="249">
      <formula>AND(D133&lt;&gt;"",E133="")</formula>
    </cfRule>
  </conditionalFormatting>
  <conditionalFormatting sqref="F133">
    <cfRule type="expression" dxfId="219" priority="248">
      <formula>AND(D133&lt;&gt;"",F133="")</formula>
    </cfRule>
  </conditionalFormatting>
  <conditionalFormatting sqref="G133">
    <cfRule type="expression" dxfId="218" priority="247">
      <formula>AND(D133&lt;&gt;"",G133="")</formula>
    </cfRule>
  </conditionalFormatting>
  <conditionalFormatting sqref="F134">
    <cfRule type="expression" dxfId="217" priority="246">
      <formula>AND(D134&lt;&gt;"",F134="")</formula>
    </cfRule>
  </conditionalFormatting>
  <conditionalFormatting sqref="G134">
    <cfRule type="expression" dxfId="216" priority="245">
      <formula>AND(D134&lt;&gt;"",G134="")</formula>
    </cfRule>
  </conditionalFormatting>
  <conditionalFormatting sqref="E135">
    <cfRule type="expression" dxfId="215" priority="242">
      <formula>AND(D135&lt;&gt;"",E135="")</formula>
    </cfRule>
  </conditionalFormatting>
  <conditionalFormatting sqref="F135">
    <cfRule type="expression" dxfId="214" priority="241">
      <formula>AND(D135&lt;&gt;"",F135="")</formula>
    </cfRule>
  </conditionalFormatting>
  <conditionalFormatting sqref="G135">
    <cfRule type="expression" dxfId="213" priority="240">
      <formula>AND(D135&lt;&gt;"",G135="")</formula>
    </cfRule>
  </conditionalFormatting>
  <conditionalFormatting sqref="E136">
    <cfRule type="expression" dxfId="212" priority="239">
      <formula>AND(D136&lt;&gt;"",E136="")</formula>
    </cfRule>
  </conditionalFormatting>
  <conditionalFormatting sqref="F136">
    <cfRule type="expression" dxfId="211" priority="238">
      <formula>AND(D136&lt;&gt;"",F136="")</formula>
    </cfRule>
  </conditionalFormatting>
  <conditionalFormatting sqref="G136">
    <cfRule type="expression" dxfId="210" priority="237">
      <formula>AND(D136&lt;&gt;"",G136="")</formula>
    </cfRule>
  </conditionalFormatting>
  <conditionalFormatting sqref="E138">
    <cfRule type="expression" dxfId="209" priority="234">
      <formula>AND(D138&lt;&gt;"",E138="")</formula>
    </cfRule>
  </conditionalFormatting>
  <conditionalFormatting sqref="F138">
    <cfRule type="expression" dxfId="208" priority="233">
      <formula>AND(D138&lt;&gt;"",F138="")</formula>
    </cfRule>
  </conditionalFormatting>
  <conditionalFormatting sqref="G138">
    <cfRule type="expression" dxfId="207" priority="232">
      <formula>AND(D138&lt;&gt;"",G138="")</formula>
    </cfRule>
  </conditionalFormatting>
  <conditionalFormatting sqref="E139">
    <cfRule type="expression" dxfId="206" priority="231">
      <formula>AND(D139&lt;&gt;"",E139="")</formula>
    </cfRule>
  </conditionalFormatting>
  <conditionalFormatting sqref="F139">
    <cfRule type="expression" dxfId="205" priority="230">
      <formula>AND(D139&lt;&gt;"",F139="")</formula>
    </cfRule>
  </conditionalFormatting>
  <conditionalFormatting sqref="G139">
    <cfRule type="expression" dxfId="204" priority="229">
      <formula>AND(D139&lt;&gt;"",G139="")</formula>
    </cfRule>
  </conditionalFormatting>
  <conditionalFormatting sqref="E141">
    <cfRule type="expression" dxfId="203" priority="226">
      <formula>AND(D141&lt;&gt;"",E141="")</formula>
    </cfRule>
  </conditionalFormatting>
  <conditionalFormatting sqref="E140">
    <cfRule type="expression" dxfId="202" priority="225">
      <formula>AND(D140&lt;&gt;"",E140="")</formula>
    </cfRule>
  </conditionalFormatting>
  <conditionalFormatting sqref="F140">
    <cfRule type="expression" dxfId="201" priority="224">
      <formula>AND(D140&lt;&gt;"",F140="")</formula>
    </cfRule>
  </conditionalFormatting>
  <conditionalFormatting sqref="G140">
    <cfRule type="expression" dxfId="200" priority="223">
      <formula>AND(D140&lt;&gt;"",G140="")</formula>
    </cfRule>
  </conditionalFormatting>
  <conditionalFormatting sqref="F141">
    <cfRule type="expression" dxfId="199" priority="222">
      <formula>AND(D141&lt;&gt;"",F141="")</formula>
    </cfRule>
  </conditionalFormatting>
  <conditionalFormatting sqref="G141">
    <cfRule type="expression" dxfId="198" priority="221">
      <formula>AND(D141&lt;&gt;"",G141="")</formula>
    </cfRule>
  </conditionalFormatting>
  <conditionalFormatting sqref="E142">
    <cfRule type="expression" dxfId="197" priority="218">
      <formula>AND(D142&lt;&gt;"",E142="")</formula>
    </cfRule>
  </conditionalFormatting>
  <conditionalFormatting sqref="F142">
    <cfRule type="expression" dxfId="196" priority="217">
      <formula>AND(D142&lt;&gt;"",F142="")</formula>
    </cfRule>
  </conditionalFormatting>
  <conditionalFormatting sqref="G142">
    <cfRule type="expression" dxfId="195" priority="216">
      <formula>AND(D142&lt;&gt;"",G142="")</formula>
    </cfRule>
  </conditionalFormatting>
  <conditionalFormatting sqref="E143">
    <cfRule type="expression" dxfId="194" priority="215">
      <formula>AND(D143&lt;&gt;"",E143="")</formula>
    </cfRule>
  </conditionalFormatting>
  <conditionalFormatting sqref="F143">
    <cfRule type="expression" dxfId="193" priority="214">
      <formula>AND(D143&lt;&gt;"",F143="")</formula>
    </cfRule>
  </conditionalFormatting>
  <conditionalFormatting sqref="G143">
    <cfRule type="expression" dxfId="192" priority="213">
      <formula>AND(D143&lt;&gt;"",G143="")</formula>
    </cfRule>
  </conditionalFormatting>
  <conditionalFormatting sqref="E145">
    <cfRule type="expression" dxfId="191" priority="210">
      <formula>AND(D145&lt;&gt;"",E145="")</formula>
    </cfRule>
  </conditionalFormatting>
  <conditionalFormatting sqref="E144">
    <cfRule type="expression" dxfId="190" priority="209">
      <formula>AND(D144&lt;&gt;"",E144="")</formula>
    </cfRule>
  </conditionalFormatting>
  <conditionalFormatting sqref="F144">
    <cfRule type="expression" dxfId="189" priority="208">
      <formula>AND(D144&lt;&gt;"",F144="")</formula>
    </cfRule>
  </conditionalFormatting>
  <conditionalFormatting sqref="G144">
    <cfRule type="expression" dxfId="188" priority="207">
      <formula>AND(D144&lt;&gt;"",G144="")</formula>
    </cfRule>
  </conditionalFormatting>
  <conditionalFormatting sqref="F145">
    <cfRule type="expression" dxfId="187" priority="206">
      <formula>AND(D145&lt;&gt;"",F145="")</formula>
    </cfRule>
  </conditionalFormatting>
  <conditionalFormatting sqref="G145">
    <cfRule type="expression" dxfId="186" priority="205">
      <formula>AND(D145&lt;&gt;"",G145="")</formula>
    </cfRule>
  </conditionalFormatting>
  <conditionalFormatting sqref="E146">
    <cfRule type="expression" dxfId="185" priority="202">
      <formula>AND(D146&lt;&gt;"",E146="")</formula>
    </cfRule>
  </conditionalFormatting>
  <conditionalFormatting sqref="F146">
    <cfRule type="expression" dxfId="184" priority="201">
      <formula>AND(D146&lt;&gt;"",F146="")</formula>
    </cfRule>
  </conditionalFormatting>
  <conditionalFormatting sqref="G146">
    <cfRule type="expression" dxfId="183" priority="200">
      <formula>AND(D146&lt;&gt;"",G146="")</formula>
    </cfRule>
  </conditionalFormatting>
  <conditionalFormatting sqref="E147">
    <cfRule type="expression" dxfId="182" priority="199">
      <formula>AND(D147&lt;&gt;"",E147="")</formula>
    </cfRule>
  </conditionalFormatting>
  <conditionalFormatting sqref="F147">
    <cfRule type="expression" dxfId="181" priority="198">
      <formula>AND(D147&lt;&gt;"",F147="")</formula>
    </cfRule>
  </conditionalFormatting>
  <conditionalFormatting sqref="G147">
    <cfRule type="expression" dxfId="180" priority="197">
      <formula>AND(D147&lt;&gt;"",G147="")</formula>
    </cfRule>
  </conditionalFormatting>
  <conditionalFormatting sqref="E149">
    <cfRule type="expression" dxfId="179" priority="194">
      <formula>AND(D149&lt;&gt;"",E149="")</formula>
    </cfRule>
  </conditionalFormatting>
  <conditionalFormatting sqref="E148">
    <cfRule type="expression" dxfId="178" priority="193">
      <formula>AND(D148&lt;&gt;"",E148="")</formula>
    </cfRule>
  </conditionalFormatting>
  <conditionalFormatting sqref="F148">
    <cfRule type="expression" dxfId="177" priority="192">
      <formula>AND(D148&lt;&gt;"",F148="")</formula>
    </cfRule>
  </conditionalFormatting>
  <conditionalFormatting sqref="G148">
    <cfRule type="expression" dxfId="176" priority="191">
      <formula>AND(D148&lt;&gt;"",G148="")</formula>
    </cfRule>
  </conditionalFormatting>
  <conditionalFormatting sqref="F149">
    <cfRule type="expression" dxfId="175" priority="190">
      <formula>AND(D149&lt;&gt;"",F149="")</formula>
    </cfRule>
  </conditionalFormatting>
  <conditionalFormatting sqref="G149">
    <cfRule type="expression" dxfId="174" priority="189">
      <formula>AND(D149&lt;&gt;"",G149="")</formula>
    </cfRule>
  </conditionalFormatting>
  <conditionalFormatting sqref="E150">
    <cfRule type="expression" dxfId="173" priority="186">
      <formula>AND(D150&lt;&gt;"",E150="")</formula>
    </cfRule>
  </conditionalFormatting>
  <conditionalFormatting sqref="F150">
    <cfRule type="expression" dxfId="172" priority="185">
      <formula>AND(D150&lt;&gt;"",F150="")</formula>
    </cfRule>
  </conditionalFormatting>
  <conditionalFormatting sqref="G150">
    <cfRule type="expression" dxfId="171" priority="184">
      <formula>AND(D150&lt;&gt;"",G150="")</formula>
    </cfRule>
  </conditionalFormatting>
  <conditionalFormatting sqref="E151">
    <cfRule type="expression" dxfId="170" priority="183">
      <formula>AND(D151&lt;&gt;"",E151="")</formula>
    </cfRule>
  </conditionalFormatting>
  <conditionalFormatting sqref="F151">
    <cfRule type="expression" dxfId="169" priority="182">
      <formula>AND(D151&lt;&gt;"",F151="")</formula>
    </cfRule>
  </conditionalFormatting>
  <conditionalFormatting sqref="G151">
    <cfRule type="expression" dxfId="168" priority="181">
      <formula>AND(D151&lt;&gt;"",G151="")</formula>
    </cfRule>
  </conditionalFormatting>
  <conditionalFormatting sqref="D16">
    <cfRule type="expression" dxfId="167" priority="180">
      <formula>D16&lt;&gt;""</formula>
    </cfRule>
  </conditionalFormatting>
  <conditionalFormatting sqref="D17">
    <cfRule type="expression" dxfId="166" priority="179">
      <formula>D17&lt;&gt;""</formula>
    </cfRule>
  </conditionalFormatting>
  <conditionalFormatting sqref="D14">
    <cfRule type="expression" dxfId="165" priority="178">
      <formula>D14&lt;&gt;""</formula>
    </cfRule>
  </conditionalFormatting>
  <conditionalFormatting sqref="D15">
    <cfRule type="expression" dxfId="164" priority="177">
      <formula>D15&lt;&gt;""</formula>
    </cfRule>
  </conditionalFormatting>
  <conditionalFormatting sqref="E17">
    <cfRule type="expression" dxfId="163" priority="176">
      <formula>AND(D17&lt;&gt;"",E17="")</formula>
    </cfRule>
  </conditionalFormatting>
  <conditionalFormatting sqref="E16">
    <cfRule type="expression" dxfId="162" priority="175">
      <formula>AND(D16&lt;&gt;"",E16="")</formula>
    </cfRule>
  </conditionalFormatting>
  <conditionalFormatting sqref="F16">
    <cfRule type="expression" dxfId="161" priority="174">
      <formula>AND(D16&lt;&gt;"",F16="")</formula>
    </cfRule>
  </conditionalFormatting>
  <conditionalFormatting sqref="G16">
    <cfRule type="expression" dxfId="160" priority="173">
      <formula>AND(D16&lt;&gt;"",G16="")</formula>
    </cfRule>
  </conditionalFormatting>
  <conditionalFormatting sqref="F17">
    <cfRule type="expression" dxfId="159" priority="172">
      <formula>AND(D17&lt;&gt;"",F17="")</formula>
    </cfRule>
  </conditionalFormatting>
  <conditionalFormatting sqref="G17">
    <cfRule type="expression" dxfId="158" priority="171">
      <formula>AND(D17&lt;&gt;"",G17="")</formula>
    </cfRule>
  </conditionalFormatting>
  <conditionalFormatting sqref="E14">
    <cfRule type="expression" dxfId="157" priority="170">
      <formula>AND(D14&lt;&gt;"",E14="")</formula>
    </cfRule>
  </conditionalFormatting>
  <conditionalFormatting sqref="F14">
    <cfRule type="expression" dxfId="156" priority="169">
      <formula>AND(D14&lt;&gt;"",F14="")</formula>
    </cfRule>
  </conditionalFormatting>
  <conditionalFormatting sqref="G14">
    <cfRule type="expression" dxfId="155" priority="168">
      <formula>AND(D14&lt;&gt;"",G14="")</formula>
    </cfRule>
  </conditionalFormatting>
  <conditionalFormatting sqref="E15">
    <cfRule type="expression" dxfId="154" priority="167">
      <formula>AND(D15&lt;&gt;"",E15="")</formula>
    </cfRule>
  </conditionalFormatting>
  <conditionalFormatting sqref="F15">
    <cfRule type="expression" dxfId="153" priority="166">
      <formula>AND(D15&lt;&gt;"",F15="")</formula>
    </cfRule>
  </conditionalFormatting>
  <conditionalFormatting sqref="G15">
    <cfRule type="expression" dxfId="152" priority="165">
      <formula>AND(D15&lt;&gt;"",G15="")</formula>
    </cfRule>
  </conditionalFormatting>
  <conditionalFormatting sqref="D20">
    <cfRule type="expression" dxfId="151" priority="164">
      <formula>D20&lt;&gt;""</formula>
    </cfRule>
  </conditionalFormatting>
  <conditionalFormatting sqref="D21">
    <cfRule type="expression" dxfId="150" priority="163">
      <formula>D21&lt;&gt;""</formula>
    </cfRule>
  </conditionalFormatting>
  <conditionalFormatting sqref="D18">
    <cfRule type="expression" dxfId="149" priority="162">
      <formula>D18&lt;&gt;""</formula>
    </cfRule>
  </conditionalFormatting>
  <conditionalFormatting sqref="D19">
    <cfRule type="expression" dxfId="148" priority="161">
      <formula>D19&lt;&gt;""</formula>
    </cfRule>
  </conditionalFormatting>
  <conditionalFormatting sqref="E21">
    <cfRule type="expression" dxfId="147" priority="160">
      <formula>AND(D21&lt;&gt;"",E21="")</formula>
    </cfRule>
  </conditionalFormatting>
  <conditionalFormatting sqref="E20">
    <cfRule type="expression" dxfId="146" priority="159">
      <formula>AND(D20&lt;&gt;"",E20="")</formula>
    </cfRule>
  </conditionalFormatting>
  <conditionalFormatting sqref="F20">
    <cfRule type="expression" dxfId="145" priority="158">
      <formula>AND(D20&lt;&gt;"",F20="")</formula>
    </cfRule>
  </conditionalFormatting>
  <conditionalFormatting sqref="G20">
    <cfRule type="expression" dxfId="144" priority="157">
      <formula>AND(D20&lt;&gt;"",G20="")</formula>
    </cfRule>
  </conditionalFormatting>
  <conditionalFormatting sqref="F21">
    <cfRule type="expression" dxfId="143" priority="156">
      <formula>AND(D21&lt;&gt;"",F21="")</formula>
    </cfRule>
  </conditionalFormatting>
  <conditionalFormatting sqref="G21">
    <cfRule type="expression" dxfId="142" priority="155">
      <formula>AND(D21&lt;&gt;"",G21="")</formula>
    </cfRule>
  </conditionalFormatting>
  <conditionalFormatting sqref="E18">
    <cfRule type="expression" dxfId="141" priority="154">
      <formula>AND(D18&lt;&gt;"",E18="")</formula>
    </cfRule>
  </conditionalFormatting>
  <conditionalFormatting sqref="F18">
    <cfRule type="expression" dxfId="140" priority="153">
      <formula>AND(D18&lt;&gt;"",F18="")</formula>
    </cfRule>
  </conditionalFormatting>
  <conditionalFormatting sqref="G18">
    <cfRule type="expression" dxfId="139" priority="152">
      <formula>AND(D18&lt;&gt;"",G18="")</formula>
    </cfRule>
  </conditionalFormatting>
  <conditionalFormatting sqref="E19">
    <cfRule type="expression" dxfId="138" priority="151">
      <formula>AND(D19&lt;&gt;"",E19="")</formula>
    </cfRule>
  </conditionalFormatting>
  <conditionalFormatting sqref="F19">
    <cfRule type="expression" dxfId="137" priority="150">
      <formula>AND(D19&lt;&gt;"",F19="")</formula>
    </cfRule>
  </conditionalFormatting>
  <conditionalFormatting sqref="G19">
    <cfRule type="expression" dxfId="136" priority="149">
      <formula>AND(D19&lt;&gt;"",G19="")</formula>
    </cfRule>
  </conditionalFormatting>
  <conditionalFormatting sqref="D24">
    <cfRule type="expression" dxfId="135" priority="148">
      <formula>D24&lt;&gt;""</formula>
    </cfRule>
  </conditionalFormatting>
  <conditionalFormatting sqref="D25">
    <cfRule type="expression" dxfId="134" priority="147">
      <formula>D25&lt;&gt;""</formula>
    </cfRule>
  </conditionalFormatting>
  <conditionalFormatting sqref="D22">
    <cfRule type="expression" dxfId="133" priority="146">
      <formula>D22&lt;&gt;""</formula>
    </cfRule>
  </conditionalFormatting>
  <conditionalFormatting sqref="D23">
    <cfRule type="expression" dxfId="132" priority="145">
      <formula>D23&lt;&gt;""</formula>
    </cfRule>
  </conditionalFormatting>
  <conditionalFormatting sqref="E25">
    <cfRule type="expression" dxfId="131" priority="144">
      <formula>AND(D25&lt;&gt;"",E25="")</formula>
    </cfRule>
  </conditionalFormatting>
  <conditionalFormatting sqref="E24">
    <cfRule type="expression" dxfId="130" priority="143">
      <formula>AND(D24&lt;&gt;"",E24="")</formula>
    </cfRule>
  </conditionalFormatting>
  <conditionalFormatting sqref="F24">
    <cfRule type="expression" dxfId="129" priority="142">
      <formula>AND(D24&lt;&gt;"",F24="")</formula>
    </cfRule>
  </conditionalFormatting>
  <conditionalFormatting sqref="G24">
    <cfRule type="expression" dxfId="128" priority="141">
      <formula>AND(D24&lt;&gt;"",G24="")</formula>
    </cfRule>
  </conditionalFormatting>
  <conditionalFormatting sqref="F25">
    <cfRule type="expression" dxfId="127" priority="140">
      <formula>AND(D25&lt;&gt;"",F25="")</formula>
    </cfRule>
  </conditionalFormatting>
  <conditionalFormatting sqref="G25">
    <cfRule type="expression" dxfId="126" priority="139">
      <formula>AND(D25&lt;&gt;"",G25="")</formula>
    </cfRule>
  </conditionalFormatting>
  <conditionalFormatting sqref="E22">
    <cfRule type="expression" dxfId="125" priority="138">
      <formula>AND(D22&lt;&gt;"",E22="")</formula>
    </cfRule>
  </conditionalFormatting>
  <conditionalFormatting sqref="F22">
    <cfRule type="expression" dxfId="124" priority="137">
      <formula>AND(D22&lt;&gt;"",F22="")</formula>
    </cfRule>
  </conditionalFormatting>
  <conditionalFormatting sqref="G22">
    <cfRule type="expression" dxfId="123" priority="136">
      <formula>AND(D22&lt;&gt;"",G22="")</formula>
    </cfRule>
  </conditionalFormatting>
  <conditionalFormatting sqref="E23">
    <cfRule type="expression" dxfId="122" priority="135">
      <formula>AND(D23&lt;&gt;"",E23="")</formula>
    </cfRule>
  </conditionalFormatting>
  <conditionalFormatting sqref="F23">
    <cfRule type="expression" dxfId="121" priority="134">
      <formula>AND(D23&lt;&gt;"",F23="")</formula>
    </cfRule>
  </conditionalFormatting>
  <conditionalFormatting sqref="G23">
    <cfRule type="expression" dxfId="120" priority="133">
      <formula>AND(D23&lt;&gt;"",G23="")</formula>
    </cfRule>
  </conditionalFormatting>
  <conditionalFormatting sqref="D27">
    <cfRule type="expression" dxfId="119" priority="132">
      <formula>D27&lt;&gt;""</formula>
    </cfRule>
  </conditionalFormatting>
  <conditionalFormatting sqref="D28">
    <cfRule type="expression" dxfId="118" priority="131">
      <formula>D28&lt;&gt;""</formula>
    </cfRule>
  </conditionalFormatting>
  <conditionalFormatting sqref="D29">
    <cfRule type="expression" dxfId="117" priority="130">
      <formula>D29&lt;&gt;""</formula>
    </cfRule>
  </conditionalFormatting>
  <conditionalFormatting sqref="D30">
    <cfRule type="expression" dxfId="116" priority="129">
      <formula>D30&lt;&gt;""</formula>
    </cfRule>
  </conditionalFormatting>
  <conditionalFormatting sqref="D31">
    <cfRule type="expression" dxfId="115" priority="128">
      <formula>D31&lt;&gt;""</formula>
    </cfRule>
  </conditionalFormatting>
  <conditionalFormatting sqref="D32">
    <cfRule type="expression" dxfId="114" priority="127">
      <formula>D32&lt;&gt;""</formula>
    </cfRule>
  </conditionalFormatting>
  <conditionalFormatting sqref="D33">
    <cfRule type="expression" dxfId="113" priority="126">
      <formula>D33&lt;&gt;""</formula>
    </cfRule>
  </conditionalFormatting>
  <conditionalFormatting sqref="D34">
    <cfRule type="expression" dxfId="112" priority="125">
      <formula>D34&lt;&gt;""</formula>
    </cfRule>
  </conditionalFormatting>
  <conditionalFormatting sqref="D36">
    <cfRule type="expression" dxfId="111" priority="124">
      <formula>D36&lt;&gt;""</formula>
    </cfRule>
  </conditionalFormatting>
  <conditionalFormatting sqref="D37">
    <cfRule type="expression" dxfId="110" priority="123">
      <formula>D37&lt;&gt;""</formula>
    </cfRule>
  </conditionalFormatting>
  <conditionalFormatting sqref="D38">
    <cfRule type="expression" dxfId="109" priority="122">
      <formula>D38&lt;&gt;""</formula>
    </cfRule>
  </conditionalFormatting>
  <conditionalFormatting sqref="D39">
    <cfRule type="expression" dxfId="108" priority="121">
      <formula>D39&lt;&gt;""</formula>
    </cfRule>
  </conditionalFormatting>
  <conditionalFormatting sqref="D40">
    <cfRule type="expression" dxfId="107" priority="120">
      <formula>D40&lt;&gt;""</formula>
    </cfRule>
  </conditionalFormatting>
  <conditionalFormatting sqref="D41">
    <cfRule type="expression" dxfId="106" priority="119">
      <formula>D41&lt;&gt;""</formula>
    </cfRule>
  </conditionalFormatting>
  <conditionalFormatting sqref="D42">
    <cfRule type="expression" dxfId="105" priority="118">
      <formula>D42&lt;&gt;""</formula>
    </cfRule>
  </conditionalFormatting>
  <conditionalFormatting sqref="D43">
    <cfRule type="expression" dxfId="104" priority="117">
      <formula>D43&lt;&gt;""</formula>
    </cfRule>
  </conditionalFormatting>
  <conditionalFormatting sqref="D44">
    <cfRule type="expression" dxfId="103" priority="116">
      <formula>D44&lt;&gt;""</formula>
    </cfRule>
  </conditionalFormatting>
  <conditionalFormatting sqref="D45">
    <cfRule type="expression" dxfId="102" priority="115">
      <formula>D45&lt;&gt;""</formula>
    </cfRule>
  </conditionalFormatting>
  <conditionalFormatting sqref="D46">
    <cfRule type="expression" dxfId="101" priority="114">
      <formula>D46&lt;&gt;""</formula>
    </cfRule>
  </conditionalFormatting>
  <conditionalFormatting sqref="D47">
    <cfRule type="expression" dxfId="100" priority="113">
      <formula>D47&lt;&gt;""</formula>
    </cfRule>
  </conditionalFormatting>
  <conditionalFormatting sqref="D48">
    <cfRule type="expression" dxfId="99" priority="112">
      <formula>D48&lt;&gt;""</formula>
    </cfRule>
  </conditionalFormatting>
  <conditionalFormatting sqref="D49">
    <cfRule type="expression" dxfId="98" priority="111">
      <formula>D49&lt;&gt;""</formula>
    </cfRule>
  </conditionalFormatting>
  <conditionalFormatting sqref="D50">
    <cfRule type="expression" dxfId="97" priority="110">
      <formula>D50&lt;&gt;""</formula>
    </cfRule>
  </conditionalFormatting>
  <conditionalFormatting sqref="D51">
    <cfRule type="expression" dxfId="96" priority="109">
      <formula>D51&lt;&gt;""</formula>
    </cfRule>
  </conditionalFormatting>
  <conditionalFormatting sqref="D52">
    <cfRule type="expression" dxfId="95" priority="108">
      <formula>D52&lt;&gt;""</formula>
    </cfRule>
  </conditionalFormatting>
  <conditionalFormatting sqref="D53">
    <cfRule type="expression" dxfId="94" priority="107">
      <formula>D53&lt;&gt;""</formula>
    </cfRule>
  </conditionalFormatting>
  <conditionalFormatting sqref="D55">
    <cfRule type="expression" dxfId="93" priority="106">
      <formula>D55&lt;&gt;""</formula>
    </cfRule>
  </conditionalFormatting>
  <conditionalFormatting sqref="D56">
    <cfRule type="expression" dxfId="92" priority="105">
      <formula>D56&lt;&gt;""</formula>
    </cfRule>
  </conditionalFormatting>
  <conditionalFormatting sqref="D57">
    <cfRule type="expression" dxfId="91" priority="104">
      <formula>D57&lt;&gt;""</formula>
    </cfRule>
  </conditionalFormatting>
  <conditionalFormatting sqref="D58">
    <cfRule type="expression" dxfId="90" priority="103">
      <formula>D58&lt;&gt;""</formula>
    </cfRule>
  </conditionalFormatting>
  <conditionalFormatting sqref="D59">
    <cfRule type="expression" dxfId="89" priority="102">
      <formula>D59&lt;&gt;""</formula>
    </cfRule>
  </conditionalFormatting>
  <conditionalFormatting sqref="D60">
    <cfRule type="expression" dxfId="88" priority="101">
      <formula>D60&lt;&gt;""</formula>
    </cfRule>
  </conditionalFormatting>
  <conditionalFormatting sqref="D61">
    <cfRule type="expression" dxfId="87" priority="100">
      <formula>D61&lt;&gt;""</formula>
    </cfRule>
  </conditionalFormatting>
  <conditionalFormatting sqref="D62">
    <cfRule type="expression" dxfId="86" priority="99">
      <formula>D62&lt;&gt;""</formula>
    </cfRule>
  </conditionalFormatting>
  <conditionalFormatting sqref="D63">
    <cfRule type="expression" dxfId="85" priority="98">
      <formula>D63&lt;&gt;""</formula>
    </cfRule>
  </conditionalFormatting>
  <conditionalFormatting sqref="D64">
    <cfRule type="expression" dxfId="84" priority="97">
      <formula>D64&lt;&gt;""</formula>
    </cfRule>
  </conditionalFormatting>
  <conditionalFormatting sqref="D65">
    <cfRule type="expression" dxfId="83" priority="96">
      <formula>D65&lt;&gt;""</formula>
    </cfRule>
  </conditionalFormatting>
  <conditionalFormatting sqref="D66">
    <cfRule type="expression" dxfId="82" priority="95">
      <formula>D66&lt;&gt;""</formula>
    </cfRule>
  </conditionalFormatting>
  <conditionalFormatting sqref="D67">
    <cfRule type="expression" dxfId="81" priority="94">
      <formula>D67&lt;&gt;""</formula>
    </cfRule>
  </conditionalFormatting>
  <conditionalFormatting sqref="D68">
    <cfRule type="expression" dxfId="80" priority="93">
      <formula>D68&lt;&gt;""</formula>
    </cfRule>
  </conditionalFormatting>
  <conditionalFormatting sqref="D69">
    <cfRule type="expression" dxfId="79" priority="92">
      <formula>D69&lt;&gt;""</formula>
    </cfRule>
  </conditionalFormatting>
  <conditionalFormatting sqref="D70">
    <cfRule type="expression" dxfId="78" priority="91">
      <formula>D70&lt;&gt;""</formula>
    </cfRule>
  </conditionalFormatting>
  <conditionalFormatting sqref="D71">
    <cfRule type="expression" dxfId="77" priority="90">
      <formula>D71&lt;&gt;""</formula>
    </cfRule>
  </conditionalFormatting>
  <conditionalFormatting sqref="D72">
    <cfRule type="expression" dxfId="76" priority="89">
      <formula>D72&lt;&gt;""</formula>
    </cfRule>
  </conditionalFormatting>
  <conditionalFormatting sqref="D73">
    <cfRule type="expression" dxfId="75" priority="88">
      <formula>D73&lt;&gt;""</formula>
    </cfRule>
  </conditionalFormatting>
  <conditionalFormatting sqref="D74">
    <cfRule type="expression" dxfId="74" priority="87">
      <formula>D74&lt;&gt;""</formula>
    </cfRule>
  </conditionalFormatting>
  <conditionalFormatting sqref="D76">
    <cfRule type="expression" dxfId="73" priority="86">
      <formula>D76&lt;&gt;""</formula>
    </cfRule>
  </conditionalFormatting>
  <conditionalFormatting sqref="D77">
    <cfRule type="expression" dxfId="72" priority="85">
      <formula>D77&lt;&gt;""</formula>
    </cfRule>
  </conditionalFormatting>
  <conditionalFormatting sqref="D78">
    <cfRule type="expression" dxfId="71" priority="84">
      <formula>D78&lt;&gt;""</formula>
    </cfRule>
  </conditionalFormatting>
  <conditionalFormatting sqref="D79">
    <cfRule type="expression" dxfId="70" priority="83">
      <formula>D79&lt;&gt;""</formula>
    </cfRule>
  </conditionalFormatting>
  <conditionalFormatting sqref="D80">
    <cfRule type="expression" dxfId="69" priority="82">
      <formula>D80&lt;&gt;""</formula>
    </cfRule>
  </conditionalFormatting>
  <conditionalFormatting sqref="D81">
    <cfRule type="expression" dxfId="68" priority="81">
      <formula>D81&lt;&gt;""</formula>
    </cfRule>
  </conditionalFormatting>
  <conditionalFormatting sqref="D82">
    <cfRule type="expression" dxfId="67" priority="80">
      <formula>D82&lt;&gt;""</formula>
    </cfRule>
  </conditionalFormatting>
  <conditionalFormatting sqref="D83">
    <cfRule type="expression" dxfId="66" priority="79">
      <formula>D83&lt;&gt;""</formula>
    </cfRule>
  </conditionalFormatting>
  <conditionalFormatting sqref="D84">
    <cfRule type="expression" dxfId="65" priority="78">
      <formula>D84&lt;&gt;""</formula>
    </cfRule>
  </conditionalFormatting>
  <conditionalFormatting sqref="D85">
    <cfRule type="expression" dxfId="64" priority="77">
      <formula>D85&lt;&gt;""</formula>
    </cfRule>
  </conditionalFormatting>
  <conditionalFormatting sqref="D86">
    <cfRule type="expression" dxfId="63" priority="76">
      <formula>D86&lt;&gt;""</formula>
    </cfRule>
  </conditionalFormatting>
  <conditionalFormatting sqref="D87">
    <cfRule type="expression" dxfId="62" priority="75">
      <formula>D87&lt;&gt;""</formula>
    </cfRule>
  </conditionalFormatting>
  <conditionalFormatting sqref="D88">
    <cfRule type="expression" dxfId="61" priority="74">
      <formula>D88&lt;&gt;""</formula>
    </cfRule>
  </conditionalFormatting>
  <conditionalFormatting sqref="D89">
    <cfRule type="expression" dxfId="60" priority="73">
      <formula>D89&lt;&gt;""</formula>
    </cfRule>
  </conditionalFormatting>
  <conditionalFormatting sqref="D90">
    <cfRule type="expression" dxfId="59" priority="72">
      <formula>D90&lt;&gt;""</formula>
    </cfRule>
  </conditionalFormatting>
  <conditionalFormatting sqref="D91">
    <cfRule type="expression" dxfId="58" priority="71">
      <formula>D91&lt;&gt;""</formula>
    </cfRule>
  </conditionalFormatting>
  <conditionalFormatting sqref="D92">
    <cfRule type="expression" dxfId="57" priority="70">
      <formula>D92&lt;&gt;""</formula>
    </cfRule>
  </conditionalFormatting>
  <conditionalFormatting sqref="D93">
    <cfRule type="expression" dxfId="56" priority="69">
      <formula>D93&lt;&gt;""</formula>
    </cfRule>
  </conditionalFormatting>
  <conditionalFormatting sqref="D94">
    <cfRule type="expression" dxfId="55" priority="68">
      <formula>D94&lt;&gt;""</formula>
    </cfRule>
  </conditionalFormatting>
  <conditionalFormatting sqref="D95">
    <cfRule type="expression" dxfId="54" priority="67">
      <formula>D95&lt;&gt;""</formula>
    </cfRule>
  </conditionalFormatting>
  <conditionalFormatting sqref="D96">
    <cfRule type="expression" dxfId="53" priority="66">
      <formula>D96&lt;&gt;""</formula>
    </cfRule>
  </conditionalFormatting>
  <conditionalFormatting sqref="D97">
    <cfRule type="expression" dxfId="52" priority="65">
      <formula>D97&lt;&gt;""</formula>
    </cfRule>
  </conditionalFormatting>
  <conditionalFormatting sqref="D98">
    <cfRule type="expression" dxfId="51" priority="64">
      <formula>D98&lt;&gt;""</formula>
    </cfRule>
  </conditionalFormatting>
  <conditionalFormatting sqref="D99">
    <cfRule type="expression" dxfId="50" priority="63">
      <formula>D99&lt;&gt;""</formula>
    </cfRule>
  </conditionalFormatting>
  <conditionalFormatting sqref="D100">
    <cfRule type="expression" dxfId="49" priority="62">
      <formula>D100&lt;&gt;""</formula>
    </cfRule>
  </conditionalFormatting>
  <conditionalFormatting sqref="D101">
    <cfRule type="expression" dxfId="48" priority="61">
      <formula>D101&lt;&gt;""</formula>
    </cfRule>
  </conditionalFormatting>
  <conditionalFormatting sqref="D102">
    <cfRule type="expression" dxfId="47" priority="60">
      <formula>D102&lt;&gt;""</formula>
    </cfRule>
  </conditionalFormatting>
  <conditionalFormatting sqref="D103">
    <cfRule type="expression" dxfId="46" priority="59">
      <formula>D103&lt;&gt;""</formula>
    </cfRule>
  </conditionalFormatting>
  <conditionalFormatting sqref="D104">
    <cfRule type="expression" dxfId="45" priority="58">
      <formula>D104&lt;&gt;""</formula>
    </cfRule>
  </conditionalFormatting>
  <conditionalFormatting sqref="D105">
    <cfRule type="expression" dxfId="44" priority="57">
      <formula>D105&lt;&gt;""</formula>
    </cfRule>
  </conditionalFormatting>
  <conditionalFormatting sqref="D106">
    <cfRule type="expression" dxfId="43" priority="56">
      <formula>D106&lt;&gt;""</formula>
    </cfRule>
  </conditionalFormatting>
  <conditionalFormatting sqref="D107">
    <cfRule type="expression" dxfId="42" priority="55">
      <formula>D107&lt;&gt;""</formula>
    </cfRule>
  </conditionalFormatting>
  <conditionalFormatting sqref="D108">
    <cfRule type="expression" dxfId="41" priority="54">
      <formula>D108&lt;&gt;""</formula>
    </cfRule>
  </conditionalFormatting>
  <conditionalFormatting sqref="D109">
    <cfRule type="expression" dxfId="40" priority="53">
      <formula>D109&lt;&gt;""</formula>
    </cfRule>
  </conditionalFormatting>
  <conditionalFormatting sqref="D110">
    <cfRule type="expression" dxfId="39" priority="52">
      <formula>D110&lt;&gt;""</formula>
    </cfRule>
  </conditionalFormatting>
  <conditionalFormatting sqref="D111">
    <cfRule type="expression" dxfId="38" priority="51">
      <formula>D111&lt;&gt;""</formula>
    </cfRule>
  </conditionalFormatting>
  <conditionalFormatting sqref="D140">
    <cfRule type="expression" dxfId="37" priority="12">
      <formula>D140&lt;&gt;""</formula>
    </cfRule>
  </conditionalFormatting>
  <conditionalFormatting sqref="D141">
    <cfRule type="expression" dxfId="36" priority="11">
      <formula>D141&lt;&gt;""</formula>
    </cfRule>
  </conditionalFormatting>
  <conditionalFormatting sqref="D142">
    <cfRule type="expression" dxfId="35" priority="10">
      <formula>D142&lt;&gt;""</formula>
    </cfRule>
  </conditionalFormatting>
  <conditionalFormatting sqref="D143">
    <cfRule type="expression" dxfId="34" priority="9">
      <formula>D143&lt;&gt;""</formula>
    </cfRule>
  </conditionalFormatting>
  <conditionalFormatting sqref="D113">
    <cfRule type="expression" dxfId="33" priority="38">
      <formula>D113&lt;&gt;""</formula>
    </cfRule>
  </conditionalFormatting>
  <conditionalFormatting sqref="D114">
    <cfRule type="expression" dxfId="32" priority="37">
      <formula>D114&lt;&gt;""</formula>
    </cfRule>
  </conditionalFormatting>
  <conditionalFormatting sqref="D115">
    <cfRule type="expression" dxfId="31" priority="36">
      <formula>D115&lt;&gt;""</formula>
    </cfRule>
  </conditionalFormatting>
  <conditionalFormatting sqref="D116">
    <cfRule type="expression" dxfId="30" priority="35">
      <formula>D116&lt;&gt;""</formula>
    </cfRule>
  </conditionalFormatting>
  <conditionalFormatting sqref="D117">
    <cfRule type="expression" dxfId="29" priority="34">
      <formula>D117&lt;&gt;""</formula>
    </cfRule>
  </conditionalFormatting>
  <conditionalFormatting sqref="D118">
    <cfRule type="expression" dxfId="28" priority="33">
      <formula>D118&lt;&gt;""</formula>
    </cfRule>
  </conditionalFormatting>
  <conditionalFormatting sqref="D119">
    <cfRule type="expression" dxfId="27" priority="32">
      <formula>D119&lt;&gt;""</formula>
    </cfRule>
  </conditionalFormatting>
  <conditionalFormatting sqref="D120">
    <cfRule type="expression" dxfId="26" priority="31">
      <formula>D120&lt;&gt;""</formula>
    </cfRule>
  </conditionalFormatting>
  <conditionalFormatting sqref="D121">
    <cfRule type="expression" dxfId="25" priority="30">
      <formula>D121&lt;&gt;""</formula>
    </cfRule>
  </conditionalFormatting>
  <conditionalFormatting sqref="D122">
    <cfRule type="expression" dxfId="24" priority="29">
      <formula>D122&lt;&gt;""</formula>
    </cfRule>
  </conditionalFormatting>
  <conditionalFormatting sqref="D123">
    <cfRule type="expression" dxfId="23" priority="28">
      <formula>D123&lt;&gt;""</formula>
    </cfRule>
  </conditionalFormatting>
  <conditionalFormatting sqref="D124">
    <cfRule type="expression" dxfId="22" priority="27">
      <formula>D124&lt;&gt;""</formula>
    </cfRule>
  </conditionalFormatting>
  <conditionalFormatting sqref="D125">
    <cfRule type="expression" dxfId="21" priority="26">
      <formula>D125&lt;&gt;""</formula>
    </cfRule>
  </conditionalFormatting>
  <conditionalFormatting sqref="D126">
    <cfRule type="expression" dxfId="20" priority="25">
      <formula>D126&lt;&gt;""</formula>
    </cfRule>
  </conditionalFormatting>
  <conditionalFormatting sqref="D127">
    <cfRule type="expression" dxfId="19" priority="24">
      <formula>D127&lt;&gt;""</formula>
    </cfRule>
  </conditionalFormatting>
  <conditionalFormatting sqref="D128">
    <cfRule type="expression" dxfId="18" priority="23">
      <formula>D128&lt;&gt;""</formula>
    </cfRule>
  </conditionalFormatting>
  <conditionalFormatting sqref="D129">
    <cfRule type="expression" dxfId="17" priority="22">
      <formula>D129&lt;&gt;""</formula>
    </cfRule>
  </conditionalFormatting>
  <conditionalFormatting sqref="D130">
    <cfRule type="expression" dxfId="16" priority="21">
      <formula>D130&lt;&gt;""</formula>
    </cfRule>
  </conditionalFormatting>
  <conditionalFormatting sqref="D131">
    <cfRule type="expression" dxfId="15" priority="20">
      <formula>D131&lt;&gt;""</formula>
    </cfRule>
  </conditionalFormatting>
  <conditionalFormatting sqref="D132">
    <cfRule type="expression" dxfId="14" priority="19">
      <formula>D132&lt;&gt;""</formula>
    </cfRule>
  </conditionalFormatting>
  <conditionalFormatting sqref="D133">
    <cfRule type="expression" dxfId="13" priority="18">
      <formula>D133&lt;&gt;""</formula>
    </cfRule>
  </conditionalFormatting>
  <conditionalFormatting sqref="D134">
    <cfRule type="expression" dxfId="12" priority="17">
      <formula>D134&lt;&gt;""</formula>
    </cfRule>
  </conditionalFormatting>
  <conditionalFormatting sqref="D135">
    <cfRule type="expression" dxfId="11" priority="16">
      <formula>D135&lt;&gt;""</formula>
    </cfRule>
  </conditionalFormatting>
  <conditionalFormatting sqref="D136">
    <cfRule type="expression" dxfId="10" priority="15">
      <formula>D136&lt;&gt;""</formula>
    </cfRule>
  </conditionalFormatting>
  <conditionalFormatting sqref="D138">
    <cfRule type="expression" dxfId="9" priority="14">
      <formula>D138&lt;&gt;""</formula>
    </cfRule>
  </conditionalFormatting>
  <conditionalFormatting sqref="D139">
    <cfRule type="expression" dxfId="8" priority="13">
      <formula>D139&lt;&gt;""</formula>
    </cfRule>
  </conditionalFormatting>
  <conditionalFormatting sqref="D144">
    <cfRule type="expression" dxfId="7" priority="8">
      <formula>D144&lt;&gt;""</formula>
    </cfRule>
  </conditionalFormatting>
  <conditionalFormatting sqref="D145">
    <cfRule type="expression" dxfId="6" priority="7">
      <formula>D145&lt;&gt;""</formula>
    </cfRule>
  </conditionalFormatting>
  <conditionalFormatting sqref="D146">
    <cfRule type="expression" dxfId="5" priority="6">
      <formula>D146&lt;&gt;""</formula>
    </cfRule>
  </conditionalFormatting>
  <conditionalFormatting sqref="D147">
    <cfRule type="expression" dxfId="4" priority="5">
      <formula>D147&lt;&gt;""</formula>
    </cfRule>
  </conditionalFormatting>
  <conditionalFormatting sqref="D148">
    <cfRule type="expression" dxfId="3" priority="4">
      <formula>D148&lt;&gt;""</formula>
    </cfRule>
  </conditionalFormatting>
  <conditionalFormatting sqref="D149">
    <cfRule type="expression" dxfId="2" priority="3">
      <formula>D149&lt;&gt;""</formula>
    </cfRule>
  </conditionalFormatting>
  <conditionalFormatting sqref="D150">
    <cfRule type="expression" dxfId="1" priority="2">
      <formula>D150&lt;&gt;""</formula>
    </cfRule>
  </conditionalFormatting>
  <conditionalFormatting sqref="D151">
    <cfRule type="expression" dxfId="0" priority="1">
      <formula>D151&lt;&gt;""</formula>
    </cfRule>
  </conditionalFormatting>
  <hyperlinks>
    <hyperlink ref="B154" r:id="rId1"/>
  </hyperlinks>
  <printOptions horizontalCentered="1"/>
  <pageMargins left="0.19685039370078741" right="0.19" top="0.51181102362204722" bottom="0.54" header="0.31496062992125984" footer="0.31496062992125984"/>
  <pageSetup paperSize="9" scale="47" fitToHeight="3" orientation="landscape" r:id="rId2"/>
  <headerFooter>
    <oddFooter>&amp;LEuropean Union Agency for Cybersecurity  /  Call for Expressions of Interest - M-CEI-21-T41&amp;CPage &amp;P of &amp;N</oddFooter>
  </headerFooter>
  <rowBreaks count="2" manualBreakCount="2">
    <brk id="53" max="8" man="1"/>
    <brk id="111" max="8" man="1"/>
  </rowBreaks>
  <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'internal -DDL'!$B$5:$B$7</xm:f>
          </x14:formula1>
          <xm:sqref>E27:E34 E76:E111 E55:E74 E138:E151 E36:E53 E113:E136 E14:E25</xm:sqref>
        </x14:dataValidation>
        <x14:dataValidation type="list" allowBlank="1" showInputMessage="1" showErrorMessage="1">
          <x14:formula1>
            <xm:f>'internal -DDL'!$D$5:$D$9</xm:f>
          </x14:formula1>
          <xm:sqref>F55:F74 F138:F151 F27:F34 F76:F111 F36:F53 F113:F136 F14:F25</xm:sqref>
        </x14:dataValidation>
        <x14:dataValidation type="list" allowBlank="1" showInputMessage="1" showErrorMessage="1">
          <x14:formula1>
            <xm:f>'internal -DDL'!$F$5:$F$10</xm:f>
          </x14:formula1>
          <xm:sqref>G55:G74 G138:G151 G27:G34 G76:G111 G36:G53 G113:G136 G14:G25</xm:sqref>
        </x14:dataValidation>
        <x14:dataValidation type="list" allowBlank="1" showInputMessage="1" showErrorMessage="1">
          <x14:formula1>
            <xm:f>'internal -DDL'!$B$13:$B$16</xm:f>
          </x14:formula1>
          <xm:sqref>L27:L34 L36:L53 L55:L74 L14:L25 L138:L151 L76:L111 L113:L136</xm:sqref>
        </x14:dataValidation>
        <x14:dataValidation type="list" allowBlank="1" showInputMessage="1" showErrorMessage="1">
          <x14:formula1>
            <xm:f>'internal -DDL'!$H$5:$H$74</xm:f>
          </x14:formula1>
          <xm:sqref>D113:D136 D14:D25 D36:D53 D76:D111 D55:D74 D27:D34 D138:D151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C13"/>
  <sheetViews>
    <sheetView zoomScale="90" zoomScaleNormal="90" workbookViewId="0">
      <selection activeCell="P12" sqref="P12"/>
    </sheetView>
  </sheetViews>
  <sheetFormatPr defaultColWidth="8.7109375" defaultRowHeight="15" x14ac:dyDescent="0.25"/>
  <cols>
    <col min="1" max="1" width="4.28515625" style="124" customWidth="1"/>
    <col min="2" max="2" width="20.85546875" style="118" customWidth="1"/>
    <col min="3" max="3" width="70.140625" style="123" customWidth="1"/>
    <col min="4" max="16384" width="8.7109375" style="118"/>
  </cols>
  <sheetData>
    <row r="2" spans="1:3" ht="33.950000000000003" customHeight="1" x14ac:dyDescent="0.25">
      <c r="B2" s="276" t="s">
        <v>240</v>
      </c>
      <c r="C2" s="276"/>
    </row>
    <row r="3" spans="1:3" ht="21.75" customHeight="1" x14ac:dyDescent="0.25">
      <c r="B3" s="277" t="s">
        <v>257</v>
      </c>
      <c r="C3" s="277"/>
    </row>
    <row r="4" spans="1:3" s="124" customFormat="1" ht="45" customHeight="1" x14ac:dyDescent="0.25">
      <c r="B4" s="278" t="s">
        <v>261</v>
      </c>
      <c r="C4" s="278"/>
    </row>
    <row r="6" spans="1:3" ht="46.5" customHeight="1" x14ac:dyDescent="0.25">
      <c r="A6" s="126">
        <v>1</v>
      </c>
      <c r="B6" s="132" t="s">
        <v>258</v>
      </c>
      <c r="C6" s="130" t="s">
        <v>251</v>
      </c>
    </row>
    <row r="7" spans="1:3" ht="39" customHeight="1" x14ac:dyDescent="0.25">
      <c r="A7" s="146">
        <v>2</v>
      </c>
      <c r="B7" s="274" t="s">
        <v>259</v>
      </c>
      <c r="C7" s="121" t="s">
        <v>252</v>
      </c>
    </row>
    <row r="8" spans="1:3" ht="101.25" customHeight="1" x14ac:dyDescent="0.25">
      <c r="A8" s="146"/>
      <c r="B8" s="274"/>
      <c r="C8" s="121" t="s">
        <v>253</v>
      </c>
    </row>
    <row r="9" spans="1:3" ht="44.25" customHeight="1" x14ac:dyDescent="0.25">
      <c r="A9" s="146"/>
      <c r="B9" s="274"/>
      <c r="C9" s="121" t="s">
        <v>254</v>
      </c>
    </row>
    <row r="10" spans="1:3" s="124" customFormat="1" ht="13.5" customHeight="1" x14ac:dyDescent="0.25">
      <c r="A10" s="125"/>
      <c r="B10" s="133"/>
      <c r="C10" s="134"/>
    </row>
    <row r="11" spans="1:3" ht="41.25" customHeight="1" x14ac:dyDescent="0.25">
      <c r="A11" s="126">
        <v>3</v>
      </c>
      <c r="B11" s="135" t="s">
        <v>260</v>
      </c>
      <c r="C11" s="131" t="s">
        <v>256</v>
      </c>
    </row>
    <row r="12" spans="1:3" ht="91.5" customHeight="1" x14ac:dyDescent="0.25">
      <c r="A12" s="146">
        <v>4</v>
      </c>
      <c r="B12" s="275" t="s">
        <v>239</v>
      </c>
      <c r="C12" s="122" t="s">
        <v>262</v>
      </c>
    </row>
    <row r="13" spans="1:3" ht="83.25" customHeight="1" x14ac:dyDescent="0.25">
      <c r="A13" s="146"/>
      <c r="B13" s="275"/>
      <c r="C13" s="122" t="s">
        <v>238</v>
      </c>
    </row>
  </sheetData>
  <sheetProtection algorithmName="SHA-512" hashValue="Rpvo/1835n9RdgP8IWNYZ8kTddoGPepNPwwNkoGPuq222ojWbedmmlp9tn3oYFIxdKWdvJweLkHkqDopl/AK7w==" saltValue="eTvArvSJ523TqDkX5+Zxyw==" spinCount="100000" sheet="1" objects="1" scenarios="1"/>
  <mergeCells count="7">
    <mergeCell ref="A7:A9"/>
    <mergeCell ref="A12:A13"/>
    <mergeCell ref="B7:B9"/>
    <mergeCell ref="B12:B13"/>
    <mergeCell ref="B2:C2"/>
    <mergeCell ref="B3:C3"/>
    <mergeCell ref="B4:C4"/>
  </mergeCells>
  <pageMargins left="0.7" right="0.7" top="0.75" bottom="0.75" header="0.3" footer="0.3"/>
  <pageSetup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74"/>
  <sheetViews>
    <sheetView zoomScaleNormal="100" workbookViewId="0">
      <selection activeCell="H7" sqref="H7"/>
    </sheetView>
  </sheetViews>
  <sheetFormatPr defaultRowHeight="15" x14ac:dyDescent="0.25"/>
  <cols>
    <col min="1" max="1" width="2" customWidth="1"/>
    <col min="2" max="2" width="13.42578125" customWidth="1"/>
    <col min="3" max="3" width="2.42578125" customWidth="1"/>
    <col min="4" max="4" width="12.140625" customWidth="1"/>
    <col min="5" max="5" width="3.42578125" customWidth="1"/>
    <col min="6" max="6" width="12.85546875" customWidth="1"/>
    <col min="7" max="7" width="3.42578125" customWidth="1"/>
    <col min="8" max="8" width="63.140625" customWidth="1"/>
  </cols>
  <sheetData>
    <row r="1" spans="2:8" ht="36" x14ac:dyDescent="0.55000000000000004">
      <c r="B1" s="21" t="s">
        <v>142</v>
      </c>
    </row>
    <row r="2" spans="2:8" ht="36" x14ac:dyDescent="0.55000000000000004">
      <c r="B2" s="21"/>
    </row>
    <row r="3" spans="2:8" x14ac:dyDescent="0.25">
      <c r="D3" s="20" t="s">
        <v>140</v>
      </c>
      <c r="E3" s="20"/>
      <c r="F3" s="20" t="s">
        <v>141</v>
      </c>
      <c r="H3" s="20" t="s">
        <v>143</v>
      </c>
    </row>
    <row r="4" spans="2:8" s="1" customFormat="1" ht="36.6" customHeight="1" x14ac:dyDescent="0.25">
      <c r="B4" s="15" t="s">
        <v>71</v>
      </c>
      <c r="D4" s="16" t="s">
        <v>70</v>
      </c>
      <c r="F4" s="15" t="s">
        <v>73</v>
      </c>
      <c r="H4" s="15" t="s">
        <v>75</v>
      </c>
    </row>
    <row r="5" spans="2:8" x14ac:dyDescent="0.25">
      <c r="B5" s="2"/>
      <c r="D5" s="10"/>
      <c r="F5" s="10" t="s">
        <v>205</v>
      </c>
      <c r="H5" s="50"/>
    </row>
    <row r="6" spans="2:8" x14ac:dyDescent="0.25">
      <c r="B6" s="2" t="s">
        <v>144</v>
      </c>
      <c r="D6" s="14" t="s">
        <v>145</v>
      </c>
      <c r="F6" s="14" t="s">
        <v>146</v>
      </c>
      <c r="H6" s="50" t="s">
        <v>15</v>
      </c>
    </row>
    <row r="7" spans="2:8" x14ac:dyDescent="0.25">
      <c r="B7" s="2"/>
      <c r="D7" s="14" t="s">
        <v>148</v>
      </c>
      <c r="F7" s="14" t="s">
        <v>150</v>
      </c>
      <c r="H7" s="50" t="s">
        <v>14</v>
      </c>
    </row>
    <row r="8" spans="2:8" x14ac:dyDescent="0.25">
      <c r="D8" s="10" t="s">
        <v>149</v>
      </c>
      <c r="F8" s="10" t="s">
        <v>147</v>
      </c>
      <c r="H8" s="50" t="s">
        <v>8</v>
      </c>
    </row>
    <row r="9" spans="2:8" x14ac:dyDescent="0.25">
      <c r="D9" s="10"/>
      <c r="F9" s="10" t="s">
        <v>151</v>
      </c>
      <c r="H9" s="50" t="s">
        <v>16</v>
      </c>
    </row>
    <row r="10" spans="2:8" x14ac:dyDescent="0.25">
      <c r="D10" s="19"/>
      <c r="F10" s="10"/>
      <c r="H10" s="51"/>
    </row>
    <row r="11" spans="2:8" x14ac:dyDescent="0.25">
      <c r="F11" s="19"/>
      <c r="H11" s="51" t="s">
        <v>40</v>
      </c>
    </row>
    <row r="12" spans="2:8" ht="66" customHeight="1" x14ac:dyDescent="0.25">
      <c r="B12" s="4" t="s">
        <v>154</v>
      </c>
      <c r="D12" s="34" t="s">
        <v>2</v>
      </c>
      <c r="F12" s="36" t="s">
        <v>3</v>
      </c>
      <c r="H12" s="50" t="s">
        <v>20</v>
      </c>
    </row>
    <row r="13" spans="2:8" x14ac:dyDescent="0.25">
      <c r="B13" s="2"/>
      <c r="D13" s="2"/>
      <c r="F13" s="2"/>
      <c r="H13" s="50" t="s">
        <v>96</v>
      </c>
    </row>
    <row r="14" spans="2:8" x14ac:dyDescent="0.25">
      <c r="B14" s="2" t="s">
        <v>80</v>
      </c>
      <c r="D14" s="2" t="s">
        <v>144</v>
      </c>
      <c r="F14" s="2" t="s">
        <v>144</v>
      </c>
      <c r="H14" s="51" t="s">
        <v>110</v>
      </c>
    </row>
    <row r="15" spans="2:8" x14ac:dyDescent="0.25">
      <c r="B15" s="2" t="s">
        <v>81</v>
      </c>
      <c r="D15" s="2" t="s">
        <v>178</v>
      </c>
      <c r="F15" s="2" t="s">
        <v>178</v>
      </c>
      <c r="H15" s="50" t="s">
        <v>21</v>
      </c>
    </row>
    <row r="16" spans="2:8" x14ac:dyDescent="0.25">
      <c r="B16" s="2"/>
      <c r="D16" s="2" t="s">
        <v>157</v>
      </c>
      <c r="F16" s="2" t="s">
        <v>157</v>
      </c>
      <c r="H16" s="50" t="s">
        <v>97</v>
      </c>
    </row>
    <row r="17" spans="2:8" x14ac:dyDescent="0.25">
      <c r="F17" s="19"/>
      <c r="H17" s="50" t="s">
        <v>31</v>
      </c>
    </row>
    <row r="18" spans="2:8" ht="45" x14ac:dyDescent="0.25">
      <c r="B18" s="114" t="s">
        <v>179</v>
      </c>
      <c r="D18" s="34" t="s">
        <v>159</v>
      </c>
      <c r="F18" s="69" t="s">
        <v>175</v>
      </c>
      <c r="H18" s="51" t="s">
        <v>163</v>
      </c>
    </row>
    <row r="19" spans="2:8" x14ac:dyDescent="0.25">
      <c r="B19" s="2"/>
      <c r="D19" s="2"/>
      <c r="F19" s="10"/>
      <c r="H19" s="51" t="s">
        <v>108</v>
      </c>
    </row>
    <row r="20" spans="2:8" x14ac:dyDescent="0.25">
      <c r="B20" s="2" t="s">
        <v>178</v>
      </c>
      <c r="D20" s="2" t="s">
        <v>144</v>
      </c>
      <c r="F20" s="10" t="s">
        <v>144</v>
      </c>
      <c r="H20" s="51" t="s">
        <v>105</v>
      </c>
    </row>
    <row r="21" spans="2:8" x14ac:dyDescent="0.25">
      <c r="B21" s="2" t="s">
        <v>155</v>
      </c>
      <c r="D21" s="2" t="s">
        <v>178</v>
      </c>
      <c r="F21" s="10" t="s">
        <v>178</v>
      </c>
      <c r="H21" s="50" t="s">
        <v>98</v>
      </c>
    </row>
    <row r="22" spans="2:8" x14ac:dyDescent="0.25">
      <c r="B22" s="2" t="s">
        <v>156</v>
      </c>
      <c r="D22" s="2" t="s">
        <v>157</v>
      </c>
      <c r="F22" s="10" t="s">
        <v>157</v>
      </c>
      <c r="H22" s="50" t="s">
        <v>101</v>
      </c>
    </row>
    <row r="23" spans="2:8" ht="39" x14ac:dyDescent="0.25">
      <c r="B23" s="115" t="s">
        <v>229</v>
      </c>
      <c r="F23" s="19"/>
      <c r="H23" s="50" t="s">
        <v>95</v>
      </c>
    </row>
    <row r="24" spans="2:8" x14ac:dyDescent="0.25">
      <c r="B24" s="2" t="s">
        <v>157</v>
      </c>
      <c r="F24" s="19"/>
      <c r="H24" s="51" t="s">
        <v>112</v>
      </c>
    </row>
    <row r="25" spans="2:8" x14ac:dyDescent="0.25">
      <c r="F25" s="19"/>
      <c r="H25" s="50" t="s">
        <v>99</v>
      </c>
    </row>
    <row r="26" spans="2:8" x14ac:dyDescent="0.25">
      <c r="F26" s="19"/>
      <c r="H26" s="50"/>
    </row>
    <row r="27" spans="2:8" x14ac:dyDescent="0.25">
      <c r="F27" s="19"/>
      <c r="H27" s="50" t="s">
        <v>23</v>
      </c>
    </row>
    <row r="28" spans="2:8" x14ac:dyDescent="0.25">
      <c r="F28" s="19"/>
      <c r="H28" s="50" t="s">
        <v>28</v>
      </c>
    </row>
    <row r="29" spans="2:8" x14ac:dyDescent="0.25">
      <c r="F29" s="19"/>
      <c r="H29" s="50" t="s">
        <v>11</v>
      </c>
    </row>
    <row r="30" spans="2:8" x14ac:dyDescent="0.25">
      <c r="F30" s="19"/>
      <c r="H30" s="50" t="s">
        <v>94</v>
      </c>
    </row>
    <row r="31" spans="2:8" x14ac:dyDescent="0.25">
      <c r="F31" s="19"/>
      <c r="H31" s="50"/>
    </row>
    <row r="32" spans="2:8" x14ac:dyDescent="0.25">
      <c r="F32" s="19"/>
      <c r="H32" s="50" t="s">
        <v>26</v>
      </c>
    </row>
    <row r="33" spans="1:8" x14ac:dyDescent="0.25">
      <c r="F33" s="19"/>
      <c r="H33" s="50" t="s">
        <v>91</v>
      </c>
    </row>
    <row r="34" spans="1:8" x14ac:dyDescent="0.25">
      <c r="F34" s="19"/>
      <c r="H34" s="50" t="s">
        <v>12</v>
      </c>
    </row>
    <row r="35" spans="1:8" x14ac:dyDescent="0.25">
      <c r="F35" s="19"/>
      <c r="H35" s="50" t="s">
        <v>6</v>
      </c>
    </row>
    <row r="36" spans="1:8" x14ac:dyDescent="0.25">
      <c r="F36" s="19"/>
      <c r="H36" s="51" t="s">
        <v>106</v>
      </c>
    </row>
    <row r="37" spans="1:8" x14ac:dyDescent="0.25">
      <c r="F37" s="19"/>
      <c r="H37" s="51" t="s">
        <v>33</v>
      </c>
    </row>
    <row r="38" spans="1:8" x14ac:dyDescent="0.25">
      <c r="F38" s="19"/>
      <c r="H38" s="50" t="s">
        <v>25</v>
      </c>
    </row>
    <row r="39" spans="1:8" x14ac:dyDescent="0.25">
      <c r="F39" s="19"/>
      <c r="H39" s="50"/>
    </row>
    <row r="40" spans="1:8" x14ac:dyDescent="0.25">
      <c r="F40" s="19"/>
      <c r="H40" s="50" t="s">
        <v>102</v>
      </c>
    </row>
    <row r="41" spans="1:8" x14ac:dyDescent="0.25">
      <c r="A41" s="279"/>
      <c r="B41" s="280"/>
      <c r="C41" s="280"/>
      <c r="D41" s="280"/>
      <c r="E41" s="280"/>
      <c r="F41" s="280"/>
      <c r="H41" s="50" t="s">
        <v>32</v>
      </c>
    </row>
    <row r="42" spans="1:8" x14ac:dyDescent="0.25">
      <c r="A42" s="280"/>
      <c r="B42" s="280"/>
      <c r="C42" s="280"/>
      <c r="D42" s="280"/>
      <c r="E42" s="280"/>
      <c r="F42" s="280"/>
      <c r="H42" s="51" t="s">
        <v>38</v>
      </c>
    </row>
    <row r="43" spans="1:8" x14ac:dyDescent="0.25">
      <c r="A43" s="280"/>
      <c r="B43" s="280"/>
      <c r="C43" s="280"/>
      <c r="D43" s="280"/>
      <c r="E43" s="280"/>
      <c r="F43" s="280"/>
      <c r="H43" s="51"/>
    </row>
    <row r="44" spans="1:8" x14ac:dyDescent="0.25">
      <c r="A44" s="280"/>
      <c r="B44" s="280"/>
      <c r="C44" s="280"/>
      <c r="D44" s="280"/>
      <c r="E44" s="280"/>
      <c r="F44" s="280"/>
      <c r="H44" s="50" t="s">
        <v>92</v>
      </c>
    </row>
    <row r="45" spans="1:8" x14ac:dyDescent="0.25">
      <c r="A45" s="280"/>
      <c r="B45" s="280"/>
      <c r="C45" s="280"/>
      <c r="D45" s="280"/>
      <c r="E45" s="280"/>
      <c r="F45" s="280"/>
      <c r="H45" s="51" t="s">
        <v>36</v>
      </c>
    </row>
    <row r="46" spans="1:8" x14ac:dyDescent="0.25">
      <c r="A46" s="280"/>
      <c r="B46" s="280"/>
      <c r="C46" s="280"/>
      <c r="D46" s="280"/>
      <c r="E46" s="280"/>
      <c r="F46" s="280"/>
      <c r="H46" s="50" t="s">
        <v>19</v>
      </c>
    </row>
    <row r="47" spans="1:8" x14ac:dyDescent="0.25">
      <c r="A47" s="280"/>
      <c r="B47" s="280"/>
      <c r="C47" s="280"/>
      <c r="D47" s="280"/>
      <c r="E47" s="280"/>
      <c r="F47" s="280"/>
      <c r="H47" s="50" t="s">
        <v>22</v>
      </c>
    </row>
    <row r="48" spans="1:8" x14ac:dyDescent="0.25">
      <c r="A48" s="280"/>
      <c r="B48" s="280"/>
      <c r="C48" s="280"/>
      <c r="D48" s="280"/>
      <c r="E48" s="280"/>
      <c r="F48" s="280"/>
      <c r="H48" s="51" t="s">
        <v>35</v>
      </c>
    </row>
    <row r="49" spans="1:8" x14ac:dyDescent="0.25">
      <c r="A49" s="280"/>
      <c r="B49" s="280"/>
      <c r="C49" s="280"/>
      <c r="D49" s="280"/>
      <c r="E49" s="280"/>
      <c r="F49" s="280"/>
      <c r="H49" s="50" t="s">
        <v>100</v>
      </c>
    </row>
    <row r="50" spans="1:8" x14ac:dyDescent="0.25">
      <c r="A50" s="280"/>
      <c r="B50" s="280"/>
      <c r="C50" s="280"/>
      <c r="D50" s="280"/>
      <c r="E50" s="280"/>
      <c r="F50" s="280"/>
      <c r="H50" s="50" t="s">
        <v>13</v>
      </c>
    </row>
    <row r="51" spans="1:8" x14ac:dyDescent="0.25">
      <c r="A51" s="280"/>
      <c r="B51" s="280"/>
      <c r="C51" s="280"/>
      <c r="D51" s="280"/>
      <c r="E51" s="280"/>
      <c r="F51" s="280"/>
      <c r="H51" s="50" t="s">
        <v>93</v>
      </c>
    </row>
    <row r="52" spans="1:8" x14ac:dyDescent="0.25">
      <c r="A52" s="280"/>
      <c r="B52" s="280"/>
      <c r="C52" s="280"/>
      <c r="D52" s="280"/>
      <c r="E52" s="280"/>
      <c r="F52" s="280"/>
      <c r="H52" s="50"/>
    </row>
    <row r="53" spans="1:8" x14ac:dyDescent="0.25">
      <c r="A53" s="280"/>
      <c r="B53" s="280"/>
      <c r="C53" s="280"/>
      <c r="D53" s="280"/>
      <c r="E53" s="280"/>
      <c r="F53" s="280"/>
      <c r="H53" s="51" t="s">
        <v>39</v>
      </c>
    </row>
    <row r="54" spans="1:8" x14ac:dyDescent="0.25">
      <c r="A54" s="280"/>
      <c r="B54" s="280"/>
      <c r="C54" s="280"/>
      <c r="D54" s="280"/>
      <c r="E54" s="280"/>
      <c r="F54" s="280"/>
      <c r="H54" s="50" t="s">
        <v>9</v>
      </c>
    </row>
    <row r="55" spans="1:8" x14ac:dyDescent="0.25">
      <c r="F55" s="19"/>
      <c r="H55" s="50" t="s">
        <v>103</v>
      </c>
    </row>
    <row r="56" spans="1:8" x14ac:dyDescent="0.25">
      <c r="F56" s="19"/>
      <c r="H56" s="50" t="s">
        <v>104</v>
      </c>
    </row>
    <row r="57" spans="1:8" x14ac:dyDescent="0.25">
      <c r="F57" s="19"/>
      <c r="H57" s="50" t="s">
        <v>30</v>
      </c>
    </row>
    <row r="58" spans="1:8" x14ac:dyDescent="0.25">
      <c r="F58" s="19"/>
      <c r="H58" s="51" t="s">
        <v>107</v>
      </c>
    </row>
    <row r="59" spans="1:8" x14ac:dyDescent="0.25">
      <c r="F59" s="19"/>
      <c r="H59" s="50" t="s">
        <v>29</v>
      </c>
    </row>
    <row r="60" spans="1:8" x14ac:dyDescent="0.25">
      <c r="H60" s="51" t="s">
        <v>34</v>
      </c>
    </row>
    <row r="61" spans="1:8" x14ac:dyDescent="0.25">
      <c r="H61" s="51"/>
    </row>
    <row r="62" spans="1:8" x14ac:dyDescent="0.25">
      <c r="H62" s="51" t="s">
        <v>111</v>
      </c>
    </row>
    <row r="63" spans="1:8" x14ac:dyDescent="0.25">
      <c r="H63" s="50" t="s">
        <v>7</v>
      </c>
    </row>
    <row r="64" spans="1:8" x14ac:dyDescent="0.25">
      <c r="H64" s="50" t="s">
        <v>24</v>
      </c>
    </row>
    <row r="65" spans="8:8" x14ac:dyDescent="0.25">
      <c r="H65" s="50"/>
    </row>
    <row r="66" spans="8:8" x14ac:dyDescent="0.25">
      <c r="H66" s="51" t="s">
        <v>109</v>
      </c>
    </row>
    <row r="67" spans="8:8" x14ac:dyDescent="0.25">
      <c r="H67" s="50" t="s">
        <v>17</v>
      </c>
    </row>
    <row r="68" spans="8:8" x14ac:dyDescent="0.25">
      <c r="H68" s="51" t="s">
        <v>37</v>
      </c>
    </row>
    <row r="69" spans="8:8" x14ac:dyDescent="0.25">
      <c r="H69" s="51"/>
    </row>
    <row r="70" spans="8:8" x14ac:dyDescent="0.25">
      <c r="H70" s="50" t="s">
        <v>27</v>
      </c>
    </row>
    <row r="71" spans="8:8" x14ac:dyDescent="0.25">
      <c r="H71" s="50" t="s">
        <v>18</v>
      </c>
    </row>
    <row r="72" spans="8:8" x14ac:dyDescent="0.25">
      <c r="H72" s="50" t="s">
        <v>10</v>
      </c>
    </row>
    <row r="74" spans="8:8" x14ac:dyDescent="0.25">
      <c r="H74" s="18"/>
    </row>
  </sheetData>
  <sortState ref="H7:H72">
    <sortCondition ref="H6"/>
  </sortState>
  <mergeCells count="1">
    <mergeCell ref="A41:F54"/>
  </mergeCells>
  <pageMargins left="0.7" right="0.7" top="0.75" bottom="0.75" header="0.3" footer="0.3"/>
  <pageSetup paperSize="9"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B1A439F823A54CB0F25F89589ECA31" ma:contentTypeVersion="0" ma:contentTypeDescription="Create a new document." ma:contentTypeScope="" ma:versionID="70d911e3cd80ef1f9960920f428355f2">
  <xsd:schema xmlns:xsd="http://www.w3.org/2001/XMLSchema" xmlns:xs="http://www.w3.org/2001/XMLSchema" xmlns:p="http://schemas.microsoft.com/office/2006/metadata/properties" targetNamespace="http://schemas.microsoft.com/office/2006/metadata/properties" ma:root="true" ma:fieldsID="1ae53d147369609339da0000e6a4a4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D8121E-68EC-4F91-8ED7-941B46DDE4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D591730-1278-4B25-B073-1B8A862B7E7A}">
  <ds:schemaRefs>
    <ds:schemaRef ds:uri="http://schemas.microsoft.com/sharepoint/v3/contenttype/forms"/>
  </ds:schemaRefs>
</ds:datastoreItem>
</file>

<file path=customXml/itemProps3.xml><?xml version="1.0" encoding="utf-8"?>
<ds:datastoreItem xmlns:ds="http://schemas.openxmlformats.org/officeDocument/2006/customXml" ds:itemID="{A4FECFCD-C4C2-4A64-8684-2ED9259F2CD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PARTs 1-2-3-4</vt:lpstr>
      <vt:lpstr>PART 5</vt:lpstr>
      <vt:lpstr>Help - CHECKLIST</vt:lpstr>
      <vt:lpstr>internal -DDL</vt:lpstr>
      <vt:lpstr>Please_select</vt:lpstr>
      <vt:lpstr>'PART 5'!Print_Area</vt:lpstr>
      <vt:lpstr>'PARTs 1-2-3-4'!Print_Area</vt:lpstr>
      <vt:lpstr>'internal -DDL'!test</vt:lpstr>
    </vt:vector>
  </TitlesOfParts>
  <Company>ENISA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2021-12-08T08:52:17Z</cp:lastPrinted>
  <dcterms:created xsi:type="dcterms:W3CDTF">2021-10-21T13:07:19Z</dcterms:created>
  <dcterms:modified xsi:type="dcterms:W3CDTF">2021-12-08T12:48:04Z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0x010100E1B1A439F823A54CB0F25F89589ECA31</vt:lpwstr>
  </property>
</Properties>
</file>