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inet/css/proc/fpr/0. TENDERS/2023/013. F-CSS-23-T13 - Mobiles/2. Launch/2. Drafts/"/>
    </mc:Choice>
  </mc:AlternateContent>
  <xr:revisionPtr revIDLastSave="0" documentId="13_ncr:1_{D72C779D-F5A0-4C6E-885D-CDF9D7E72C8C}" xr6:coauthVersionLast="47" xr6:coauthVersionMax="47" xr10:uidLastSave="{00000000-0000-0000-0000-000000000000}"/>
  <bookViews>
    <workbookView xWindow="-120" yWindow="-120" windowWidth="29040" windowHeight="17520" xr2:uid="{2C90B495-EAE2-4648-962D-ACF59727ACBA}"/>
  </bookViews>
  <sheets>
    <sheet name=" Cover - Instructions" sheetId="1" r:id="rId1"/>
    <sheet name="Devices" sheetId="2" r:id="rId2"/>
    <sheet name="Evaluation Scenario" sheetId="4" r:id="rId3"/>
    <sheet name="Overall Total"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4" l="1"/>
  <c r="D5" i="4" s="1"/>
  <c r="C35" i="4" l="1"/>
  <c r="D35" i="4" s="1"/>
  <c r="C34" i="4"/>
  <c r="D34" i="4" s="1"/>
  <c r="C33" i="4"/>
  <c r="C32" i="4"/>
  <c r="D32" i="4" s="1"/>
  <c r="D33" i="4"/>
  <c r="C26" i="4"/>
  <c r="D26" i="4" s="1"/>
  <c r="C25" i="4"/>
  <c r="D25" i="4" s="1"/>
  <c r="C24" i="4"/>
  <c r="D24" i="4" s="1"/>
  <c r="C23" i="4"/>
  <c r="D23" i="4" s="1"/>
  <c r="C17" i="4"/>
  <c r="D17" i="4" s="1"/>
  <c r="C16" i="4"/>
  <c r="D16" i="4" s="1"/>
  <c r="C15" i="4"/>
  <c r="D15" i="4" s="1"/>
  <c r="C14" i="4"/>
  <c r="C8" i="4"/>
  <c r="D8" i="4" s="1"/>
  <c r="C7" i="4"/>
  <c r="D7" i="4" s="1"/>
  <c r="C6" i="4"/>
  <c r="D6" i="4" s="1"/>
  <c r="D9" i="4" s="1"/>
  <c r="D36" i="4" l="1"/>
  <c r="D14" i="4"/>
  <c r="D18" i="4" s="1"/>
  <c r="D27" i="4"/>
  <c r="E3" i="5" l="1"/>
</calcChain>
</file>

<file path=xl/sharedStrings.xml><?xml version="1.0" encoding="utf-8"?>
<sst xmlns="http://schemas.openxmlformats.org/spreadsheetml/2006/main" count="52" uniqueCount="36">
  <si>
    <t>Devices</t>
  </si>
  <si>
    <t>Unique Index</t>
  </si>
  <si>
    <t>Unit</t>
  </si>
  <si>
    <t>Unit price</t>
  </si>
  <si>
    <t>TOTAL</t>
  </si>
  <si>
    <t>Samsung Galaxy A54, Black, 5G, 128GB, Super AMOLED, 120Hz, HDR10+ display, Exynos 1380 chipset, Li-Po 5000 mAh, Android 13</t>
  </si>
  <si>
    <t>Apple iPhone 14, Midnight, 5G, 128GB, Super Retina XDR OLED, HDR10, Apple A15 Bionic, Li-Ion 3279 mAh, iOS 16</t>
  </si>
  <si>
    <t>Apple iPhone 12, Black, 5G, 128GB, Super Retina XDR OLED, HDR10, Apple A14 Bionic, Li-Ion 2815 mAh, iOS 14.1</t>
  </si>
  <si>
    <t>Samsung Galaxy S23, Phantom Black, 5G, 256GB, Dynamic AMOLED 2X, 120Hz, HDR10+, Snapdragon 8 Gen 2 chipset, Li-Ion 3900 mAh, Android 13</t>
  </si>
  <si>
    <t>4 = 2x3</t>
  </si>
  <si>
    <t>For the award of the framework contract - Y1</t>
  </si>
  <si>
    <t>For the award of the framework contract - Y2</t>
  </si>
  <si>
    <t>TOTAL YEAR 1</t>
  </si>
  <si>
    <t>TOTAL YEAR 2</t>
  </si>
  <si>
    <t>For the award of the framework contract - Y3</t>
  </si>
  <si>
    <t>TOTAL YEAR 3</t>
  </si>
  <si>
    <t>TOTAL YEAR 4</t>
  </si>
  <si>
    <t>For the award of the framework contract - Y4</t>
  </si>
  <si>
    <t>You must not change in any way the structure of the file</t>
  </si>
  <si>
    <t>ENISA F-CSS-23-T13
SINGLE FRAMEWORK SUPPLY CONTRACT 
"Supply of mobile devices, accessories and associated services"</t>
  </si>
  <si>
    <r>
      <rPr>
        <b/>
        <sz val="14"/>
        <color rgb="FFFF0000"/>
        <rFont val="Arial"/>
        <family val="2"/>
      </rPr>
      <t xml:space="preserve">PLEASE TAKE INTO CONSIDERATION THE FOLLOWING MANDATORY INFORMATION WHEN FILLING IN THE FINANCIAL OFFER TEMPLATE: </t>
    </r>
    <r>
      <rPr>
        <b/>
        <sz val="14"/>
        <rFont val="Arial"/>
        <family val="2"/>
      </rPr>
      <t xml:space="preserve">
1. All prices must be quoted:
* in Euros;
* free of all duties and taxes and other charges (e.g. VAT); 
* inclusive of all costs and expenses directly and indirectly connected with the goods to be supplied. No further costs which the contractor may incur in the process of implementation of any specific contract will be paid by ENISA.
2. Each tenderer's financial quotation should be completely unambiguous and unconditional. Offers which contain statements preventing an accurate and complete comparison of the offers (e.g. "to be discussed", "depending on x..", "negotiable", etc.) will be disqualified. 
3. You MUST provide a price in each box marked in yellow - failure to do so will result in your offer being declared as invalid.
</t>
    </r>
  </si>
  <si>
    <r>
      <t xml:space="preserve">PLEASE UPLOAD YOUR COMPLETED FINANCIAL OFFER IN ITS </t>
    </r>
    <r>
      <rPr>
        <b/>
        <u/>
        <sz val="11"/>
        <color theme="1"/>
        <rFont val="Arial"/>
        <family val="2"/>
      </rPr>
      <t>ORIGINAL EXCEL FILE FORMAT</t>
    </r>
    <r>
      <rPr>
        <b/>
        <sz val="11"/>
        <color theme="1"/>
        <rFont val="Arial"/>
        <family val="2"/>
      </rPr>
      <t xml:space="preserve">.
YOU SHOULD </t>
    </r>
    <r>
      <rPr>
        <b/>
        <sz val="11"/>
        <color rgb="FFFF0000"/>
        <rFont val="Arial"/>
        <family val="2"/>
      </rPr>
      <t>ALSO</t>
    </r>
    <r>
      <rPr>
        <b/>
        <sz val="11"/>
        <color theme="1"/>
        <rFont val="Arial"/>
        <family val="2"/>
      </rPr>
      <t xml:space="preserve"> PRINT THIS PAGE, </t>
    </r>
    <r>
      <rPr>
        <b/>
        <sz val="11"/>
        <color rgb="FFFF0000"/>
        <rFont val="Arial"/>
        <family val="2"/>
      </rPr>
      <t>SIGN IT AND UPLOAD A PDF VERSION OF IT.</t>
    </r>
  </si>
  <si>
    <t xml:space="preserve"> </t>
  </si>
  <si>
    <t>Company Name:</t>
  </si>
  <si>
    <t>Authorized Representative:</t>
  </si>
  <si>
    <t xml:space="preserve">Date: </t>
  </si>
  <si>
    <t xml:space="preserve">Signature: </t>
  </si>
  <si>
    <r>
      <t xml:space="preserve">Overall Framework Contract Total 
</t>
    </r>
    <r>
      <rPr>
        <sz val="12"/>
        <color theme="0"/>
        <rFont val="Verdana"/>
        <family val="2"/>
      </rPr>
      <t xml:space="preserve">(used ONLY for the financial evaluation of the tenders). </t>
    </r>
  </si>
  <si>
    <t>ANNEX V FINANCIAL OFFER   (page 1 of 4)</t>
  </si>
  <si>
    <r>
      <t xml:space="preserve">Financial Offer 
ENISA F-CSS-23-T13  </t>
    </r>
    <r>
      <rPr>
        <b/>
        <i/>
        <sz val="20"/>
        <color theme="0"/>
        <rFont val="Myriad Pro"/>
      </rPr>
      <t>(page 3 of 4)</t>
    </r>
  </si>
  <si>
    <r>
      <rPr>
        <b/>
        <sz val="22"/>
        <color theme="0"/>
        <rFont val="Myriad Pro"/>
        <family val="2"/>
      </rPr>
      <t xml:space="preserve">Financial Offer 
ENISA F-CSS-23-T13  </t>
    </r>
    <r>
      <rPr>
        <b/>
        <i/>
        <sz val="12"/>
        <color theme="0"/>
        <rFont val="Myriad Pro"/>
      </rPr>
      <t>(page 4 of 4)</t>
    </r>
  </si>
  <si>
    <r>
      <rPr>
        <b/>
        <sz val="22"/>
        <color theme="0"/>
        <rFont val="Myriad Pro"/>
        <family val="2"/>
      </rPr>
      <t xml:space="preserve">Financial Offer 
ENISA F-CSS-23-T13  </t>
    </r>
    <r>
      <rPr>
        <b/>
        <i/>
        <sz val="12"/>
        <color theme="0"/>
        <rFont val="Myriad Pro"/>
      </rPr>
      <t>(page 2 of 4)</t>
    </r>
  </si>
  <si>
    <t>*The scenario will be used for evaluation purposes for awarding the framework contract. Types of mobile phones and estimated units are not binding and may vary during contract implementation. All prices are intended as all inclusive and excluding VAT and other taxes.</t>
  </si>
  <si>
    <t>Unit Price for the purchase of up to 10 units (EUR)
 (excluding VAT)</t>
  </si>
  <si>
    <t>Unit price for the purchase of between 11 and 100 units (EUR) 
(excluding VAT)</t>
  </si>
  <si>
    <t>Unit price for the purchase of more than 100 units (EUR) 
(excluding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</si>
</sst>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quot;€&quot;#,##0.00"/>
    <numFmt numFmtId="166" formatCode="_-[$€-2]\ * #,##0.00_-;\-[$€-2]\ * #,##0.00_-;_-[$€-2]\ * &quot;-&quot;??_-;_-@_-"/>
  </numFmts>
  <fonts count="29">
    <font>
      <sz val="11"/>
      <color theme="1"/>
      <name val="Calibri"/>
      <family val="2"/>
      <scheme val="minor"/>
    </font>
    <font>
      <sz val="11"/>
      <color theme="1"/>
      <name val="Cambria"/>
      <family val="1"/>
    </font>
    <font>
      <b/>
      <i/>
      <sz val="8"/>
      <name val="Arial"/>
      <family val="2"/>
    </font>
    <font>
      <b/>
      <sz val="8"/>
      <name val="Arial"/>
      <family val="2"/>
    </font>
    <font>
      <sz val="8"/>
      <name val="Arial"/>
      <family val="2"/>
    </font>
    <font>
      <sz val="10"/>
      <name val="Arial"/>
      <family val="2"/>
    </font>
    <font>
      <b/>
      <sz val="11"/>
      <name val="Cambria"/>
      <family val="1"/>
    </font>
    <font>
      <sz val="11"/>
      <name val="Cambria"/>
      <family val="1"/>
    </font>
    <font>
      <sz val="11"/>
      <color theme="0"/>
      <name val="Czcionka tekstu podstawowego"/>
      <family val="2"/>
      <charset val="238"/>
    </font>
    <font>
      <sz val="18"/>
      <color theme="3"/>
      <name val="Calibri Light"/>
      <family val="2"/>
      <scheme val="major"/>
    </font>
    <font>
      <b/>
      <sz val="14"/>
      <name val="Arial"/>
      <family val="2"/>
    </font>
    <font>
      <b/>
      <sz val="14"/>
      <color rgb="FFFF0000"/>
      <name val="Arial"/>
      <family val="2"/>
    </font>
    <font>
      <b/>
      <sz val="25"/>
      <color theme="0"/>
      <name val="Myriad Pro"/>
      <family val="2"/>
    </font>
    <font>
      <b/>
      <sz val="22"/>
      <color theme="0"/>
      <name val="Myriad Pro"/>
      <family val="2"/>
    </font>
    <font>
      <b/>
      <i/>
      <sz val="12"/>
      <color theme="0"/>
      <name val="Myriad Pro"/>
    </font>
    <font>
      <sz val="9"/>
      <color theme="1"/>
      <name val="Verdana"/>
      <family val="2"/>
    </font>
    <font>
      <sz val="16"/>
      <color theme="0"/>
      <name val="Verdana"/>
      <family val="2"/>
    </font>
    <font>
      <sz val="12"/>
      <color theme="0"/>
      <name val="Verdana"/>
      <family val="2"/>
    </font>
    <font>
      <sz val="16"/>
      <color theme="1"/>
      <name val="Verdana"/>
      <family val="2"/>
    </font>
    <font>
      <i/>
      <sz val="10"/>
      <color rgb="FFFF0000"/>
      <name val="Verdana"/>
      <family val="2"/>
    </font>
    <font>
      <b/>
      <sz val="11"/>
      <color theme="1"/>
      <name val="Arial"/>
      <family val="2"/>
    </font>
    <font>
      <b/>
      <u/>
      <sz val="11"/>
      <color theme="1"/>
      <name val="Arial"/>
      <family val="2"/>
    </font>
    <font>
      <b/>
      <sz val="11"/>
      <color rgb="FFFF0000"/>
      <name val="Arial"/>
      <family val="2"/>
    </font>
    <font>
      <b/>
      <sz val="9"/>
      <color theme="1"/>
      <name val="Verdana"/>
      <family val="2"/>
    </font>
    <font>
      <b/>
      <sz val="20"/>
      <color theme="0"/>
      <name val="Myriad Pro"/>
    </font>
    <font>
      <b/>
      <i/>
      <sz val="20"/>
      <color theme="0"/>
      <name val="Myriad Pro"/>
    </font>
    <font>
      <b/>
      <sz val="18"/>
      <color theme="0"/>
      <name val="Myriad Pro"/>
      <family val="2"/>
    </font>
    <font>
      <b/>
      <u/>
      <sz val="18"/>
      <color theme="0"/>
      <name val="Myriad Pro"/>
      <family val="2"/>
    </font>
    <font>
      <b/>
      <i/>
      <sz val="11"/>
      <color theme="1"/>
      <name val="Cambria"/>
      <family val="1"/>
    </font>
  </fonts>
  <fills count="11">
    <fill>
      <patternFill patternType="none"/>
    </fill>
    <fill>
      <patternFill patternType="gray125"/>
    </fill>
    <fill>
      <patternFill patternType="solid">
        <fgColor theme="5"/>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3"/>
        <bgColor indexed="64"/>
      </patternFill>
    </fill>
    <fill>
      <patternFill patternType="solid">
        <fgColor theme="9" tint="0.79998168889431442"/>
        <bgColor indexed="64"/>
      </patternFill>
    </fill>
    <fill>
      <patternFill patternType="solid">
        <fgColor theme="2" tint="-9.9978637043366805E-2"/>
        <bgColor indexed="64"/>
      </patternFill>
    </fill>
  </fills>
  <borders count="1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rgb="FF3F3F3F"/>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s>
  <cellStyleXfs count="5">
    <xf numFmtId="0" fontId="0" fillId="0" borderId="0"/>
    <xf numFmtId="0" fontId="5" fillId="0" borderId="0"/>
    <xf numFmtId="0" fontId="5" fillId="0" borderId="0">
      <alignment vertical="top"/>
    </xf>
    <xf numFmtId="0" fontId="8" fillId="2" borderId="0" applyNumberFormat="0" applyBorder="0" applyAlignment="0" applyProtection="0"/>
    <xf numFmtId="0" fontId="9" fillId="0" borderId="0" applyNumberFormat="0" applyFill="0" applyBorder="0" applyAlignment="0" applyProtection="0"/>
  </cellStyleXfs>
  <cellXfs count="55">
    <xf numFmtId="0" fontId="0" fillId="0" borderId="0" xfId="0"/>
    <xf numFmtId="0" fontId="1" fillId="0" borderId="0" xfId="0" applyFont="1"/>
    <xf numFmtId="0" fontId="2" fillId="0" borderId="0" xfId="0" applyFont="1" applyAlignment="1">
      <alignment horizontal="center" vertical="center" wrapText="1"/>
    </xf>
    <xf numFmtId="3" fontId="3" fillId="0" borderId="0" xfId="0" applyNumberFormat="1" applyFont="1" applyAlignment="1">
      <alignment horizontal="center" vertical="center" wrapText="1"/>
    </xf>
    <xf numFmtId="0" fontId="2" fillId="0" borderId="0" xfId="0" quotePrefix="1" applyFont="1" applyAlignment="1">
      <alignment horizontal="center" vertical="center" wrapText="1"/>
    </xf>
    <xf numFmtId="0" fontId="4" fillId="0" borderId="0" xfId="0" applyFont="1" applyAlignment="1">
      <alignment horizontal="left" vertical="center" wrapText="1"/>
    </xf>
    <xf numFmtId="165" fontId="0" fillId="0" borderId="0" xfId="0" applyNumberFormat="1"/>
    <xf numFmtId="164" fontId="7" fillId="0" borderId="5" xfId="2" applyNumberFormat="1" applyFont="1" applyBorder="1" applyAlignment="1">
      <alignment horizontal="right" vertical="center" wrapText="1"/>
    </xf>
    <xf numFmtId="4" fontId="7" fillId="0" borderId="5" xfId="2" applyNumberFormat="1" applyFont="1" applyBorder="1" applyAlignment="1">
      <alignment horizontal="right" vertical="center" wrapText="1"/>
    </xf>
    <xf numFmtId="0" fontId="5" fillId="0" borderId="0" xfId="0" applyFont="1" applyAlignment="1">
      <alignment vertical="top"/>
    </xf>
    <xf numFmtId="0" fontId="5" fillId="0" borderId="0" xfId="0" applyFont="1" applyAlignment="1">
      <alignment vertical="center"/>
    </xf>
    <xf numFmtId="0" fontId="10" fillId="6" borderId="5" xfId="0" applyFont="1" applyFill="1" applyBorder="1" applyAlignment="1">
      <alignment horizontal="left" vertical="top" wrapText="1"/>
    </xf>
    <xf numFmtId="0" fontId="12" fillId="7" borderId="14" xfId="4" applyFont="1" applyFill="1" applyBorder="1" applyAlignment="1" applyProtection="1">
      <alignment vertical="center"/>
    </xf>
    <xf numFmtId="0" fontId="12" fillId="7" borderId="15" xfId="4" applyFont="1" applyFill="1" applyBorder="1" applyAlignment="1" applyProtection="1">
      <alignment vertical="center"/>
    </xf>
    <xf numFmtId="0" fontId="15" fillId="0" borderId="0" xfId="0" applyFont="1" applyAlignment="1">
      <alignment vertical="center" wrapText="1"/>
    </xf>
    <xf numFmtId="0" fontId="16" fillId="8" borderId="0" xfId="0" applyFont="1" applyFill="1" applyAlignment="1">
      <alignment vertical="center" wrapText="1"/>
    </xf>
    <xf numFmtId="166" fontId="16" fillId="8" borderId="0" xfId="0" applyNumberFormat="1" applyFont="1" applyFill="1" applyAlignment="1">
      <alignment vertical="center" wrapText="1"/>
    </xf>
    <xf numFmtId="0" fontId="18" fillId="0" borderId="0" xfId="0" applyFont="1" applyAlignment="1">
      <alignment vertical="center" wrapText="1"/>
    </xf>
    <xf numFmtId="166" fontId="18" fillId="0" borderId="0" xfId="0" applyNumberFormat="1" applyFont="1" applyAlignment="1">
      <alignment vertical="center" wrapText="1"/>
    </xf>
    <xf numFmtId="0" fontId="15" fillId="0" borderId="0" xfId="0" applyFont="1" applyAlignment="1">
      <alignment horizontal="left" vertical="top" wrapText="1"/>
    </xf>
    <xf numFmtId="0" fontId="23" fillId="0" borderId="5" xfId="0" applyFont="1" applyBorder="1" applyAlignment="1">
      <alignment vertical="center" wrapText="1"/>
    </xf>
    <xf numFmtId="0" fontId="6" fillId="10" borderId="5" xfId="2" applyFont="1" applyFill="1" applyBorder="1" applyAlignment="1">
      <alignment horizontal="center" vertical="center" wrapText="1"/>
    </xf>
    <xf numFmtId="0" fontId="6" fillId="10" borderId="7" xfId="2" applyFont="1" applyFill="1" applyBorder="1" applyAlignment="1">
      <alignment horizontal="center" vertical="center" wrapText="1"/>
    </xf>
    <xf numFmtId="3" fontId="6" fillId="10" borderId="5" xfId="2" applyNumberFormat="1" applyFont="1" applyFill="1" applyBorder="1" applyAlignment="1">
      <alignment horizontal="center" vertical="center" wrapText="1"/>
    </xf>
    <xf numFmtId="3" fontId="6" fillId="10" borderId="5" xfId="2" quotePrefix="1" applyNumberFormat="1" applyFont="1" applyFill="1" applyBorder="1" applyAlignment="1">
      <alignment horizontal="center" vertical="center" wrapText="1"/>
    </xf>
    <xf numFmtId="4" fontId="6" fillId="10" borderId="12" xfId="2" applyNumberFormat="1" applyFont="1" applyFill="1" applyBorder="1" applyAlignment="1">
      <alignment horizontal="right" vertical="center" wrapText="1"/>
    </xf>
    <xf numFmtId="0" fontId="26" fillId="7" borderId="16" xfId="4" applyFont="1" applyFill="1" applyBorder="1" applyAlignment="1" applyProtection="1">
      <alignment horizontal="center" vertical="center" wrapText="1"/>
    </xf>
    <xf numFmtId="0" fontId="27" fillId="7" borderId="16" xfId="4" applyFont="1" applyFill="1" applyBorder="1" applyAlignment="1" applyProtection="1">
      <alignment horizontal="center" vertical="center" wrapText="1"/>
    </xf>
    <xf numFmtId="0" fontId="12" fillId="7" borderId="16" xfId="4" applyFont="1" applyFill="1" applyBorder="1" applyAlignment="1" applyProtection="1">
      <alignment horizontal="center" vertical="center" wrapText="1"/>
    </xf>
    <xf numFmtId="0" fontId="12" fillId="7" borderId="13" xfId="4" applyFont="1" applyFill="1" applyBorder="1" applyAlignment="1" applyProtection="1">
      <alignment horizontal="center" vertical="center" wrapText="1"/>
    </xf>
    <xf numFmtId="4" fontId="6" fillId="10" borderId="10" xfId="2" applyNumberFormat="1" applyFont="1" applyFill="1" applyBorder="1" applyAlignment="1">
      <alignment horizontal="center" vertical="center" wrapText="1"/>
    </xf>
    <xf numFmtId="4" fontId="6" fillId="10" borderId="11" xfId="2" applyNumberFormat="1" applyFont="1" applyFill="1" applyBorder="1" applyAlignment="1">
      <alignment horizontal="center" vertical="center" wrapText="1"/>
    </xf>
    <xf numFmtId="0" fontId="24" fillId="7" borderId="7" xfId="4" applyFont="1" applyFill="1" applyBorder="1" applyAlignment="1" applyProtection="1">
      <alignment horizontal="center" vertical="center" wrapText="1"/>
    </xf>
    <xf numFmtId="0" fontId="24" fillId="7" borderId="14" xfId="4" applyFont="1" applyFill="1" applyBorder="1" applyAlignment="1" applyProtection="1">
      <alignment horizontal="center" vertical="center" wrapText="1"/>
    </xf>
    <xf numFmtId="0" fontId="24" fillId="7" borderId="15" xfId="4" applyFont="1" applyFill="1" applyBorder="1" applyAlignment="1" applyProtection="1">
      <alignment horizontal="center" vertical="center" wrapText="1"/>
    </xf>
    <xf numFmtId="0" fontId="6" fillId="10" borderId="5"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15" fillId="9" borderId="5" xfId="0" applyFont="1" applyFill="1" applyBorder="1" applyAlignment="1" applyProtection="1">
      <alignment horizontal="center" vertical="center" wrapText="1"/>
      <protection locked="0"/>
    </xf>
    <xf numFmtId="0" fontId="12" fillId="7" borderId="7" xfId="4" applyFont="1" applyFill="1" applyBorder="1" applyAlignment="1" applyProtection="1">
      <alignment horizontal="center" vertical="center" wrapText="1"/>
    </xf>
    <xf numFmtId="0" fontId="12" fillId="7" borderId="14" xfId="4" applyFont="1" applyFill="1" applyBorder="1" applyAlignment="1" applyProtection="1">
      <alignment horizontal="center" vertical="center" wrapText="1"/>
    </xf>
    <xf numFmtId="0" fontId="12" fillId="7" borderId="15" xfId="4" applyFont="1" applyFill="1" applyBorder="1" applyAlignment="1" applyProtection="1">
      <alignment horizontal="center" vertical="center" wrapText="1"/>
    </xf>
    <xf numFmtId="0" fontId="19" fillId="0" borderId="0" xfId="0" applyFont="1" applyAlignment="1">
      <alignment horizontal="left" vertical="top" wrapText="1"/>
    </xf>
    <xf numFmtId="0" fontId="20" fillId="9" borderId="7" xfId="0" applyFont="1" applyFill="1" applyBorder="1" applyAlignment="1">
      <alignment horizontal="left" vertical="center" wrapText="1"/>
    </xf>
    <xf numFmtId="0" fontId="20" fillId="9" borderId="14" xfId="0" applyFont="1" applyFill="1" applyBorder="1" applyAlignment="1">
      <alignment horizontal="left" vertical="center" wrapText="1"/>
    </xf>
    <xf numFmtId="0" fontId="20" fillId="9" borderId="15" xfId="0" applyFont="1" applyFill="1" applyBorder="1" applyAlignment="1">
      <alignment horizontal="left" vertical="center" wrapText="1"/>
    </xf>
    <xf numFmtId="0" fontId="7" fillId="0" borderId="7" xfId="2" applyFont="1" applyFill="1" applyBorder="1" applyAlignment="1">
      <alignment vertical="center" wrapText="1"/>
    </xf>
    <xf numFmtId="0" fontId="7" fillId="0" borderId="5" xfId="2" applyNumberFormat="1" applyFont="1" applyBorder="1" applyAlignment="1">
      <alignment horizontal="center" vertical="center" wrapText="1"/>
    </xf>
    <xf numFmtId="164" fontId="1" fillId="5" borderId="5" xfId="0" applyNumberFormat="1" applyFont="1" applyFill="1" applyBorder="1" applyAlignment="1" applyProtection="1">
      <alignment horizontal="center" vertical="center" wrapText="1"/>
      <protection locked="0"/>
    </xf>
    <xf numFmtId="0" fontId="1" fillId="4" borderId="4" xfId="0" applyFont="1" applyFill="1" applyBorder="1" applyAlignment="1">
      <alignment horizontal="left" vertical="center" wrapText="1"/>
    </xf>
    <xf numFmtId="0" fontId="28" fillId="3" borderId="5"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cellXfs>
  <cellStyles count="5">
    <cellStyle name="Akcent 2" xfId="3" xr:uid="{68D753DF-4FA2-4637-943A-35557AEBC58E}"/>
    <cellStyle name="Normal" xfId="0" builtinId="0"/>
    <cellStyle name="Normal 2" xfId="2" xr:uid="{B46EC10A-6059-4BBB-AEC2-4E1DBF2D680E}"/>
    <cellStyle name="Normal 3" xfId="1" xr:uid="{BB9B63B8-FA0A-4A41-B485-FF54A6E9DAC1}"/>
    <cellStyle name="Title" xfId="4"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68CB4-60F5-44E6-9B21-D723BA1D7CE1}">
  <sheetPr>
    <pageSetUpPr fitToPage="1"/>
  </sheetPr>
  <dimension ref="B2:B9"/>
  <sheetViews>
    <sheetView showGridLines="0" tabSelected="1" topLeftCell="B1" zoomScaleNormal="100" workbookViewId="0">
      <selection activeCell="C7" sqref="C7"/>
    </sheetView>
  </sheetViews>
  <sheetFormatPr defaultRowHeight="15"/>
  <cols>
    <col min="2" max="2" width="169.7109375" customWidth="1"/>
  </cols>
  <sheetData>
    <row r="2" spans="2:2" ht="80.25" customHeight="1" thickBot="1">
      <c r="B2" s="26" t="s">
        <v>19</v>
      </c>
    </row>
    <row r="3" spans="2:2">
      <c r="B3" s="9"/>
    </row>
    <row r="4" spans="2:2" ht="29.25" customHeight="1" thickBot="1">
      <c r="B4" s="26" t="s">
        <v>28</v>
      </c>
    </row>
    <row r="5" spans="2:2">
      <c r="B5" s="10"/>
    </row>
    <row r="6" spans="2:2" ht="29.25" customHeight="1" thickBot="1">
      <c r="B6" s="27" t="s">
        <v>18</v>
      </c>
    </row>
    <row r="9" spans="2:2" ht="206.25" customHeight="1">
      <c r="B9" s="11" t="s">
        <v>20</v>
      </c>
    </row>
  </sheetData>
  <sheetProtection algorithmName="SHA-512" hashValue="JBnXXH0J9+IYpq4JiLat0O7Ac2fH/1CCVMp0xQNld6vNzoLfEbejCQpqnJwUmLGpLzHt2FLSBYphq9vDiTevEw==" saltValue="ssVWN07wiFWSTKRnLmVCKQ==" spinCount="100000" sheet="1" objects="1" scenarios="1"/>
  <printOptions horizontalCentered="1"/>
  <pageMargins left="0.31496062992125984" right="0.31496062992125984" top="0.74803149606299213" bottom="0.74803149606299213" header="0.31496062992125984" footer="0.31496062992125984"/>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D15CD-1CD7-4AC5-A36C-452617977BBC}">
  <sheetPr>
    <pageSetUpPr fitToPage="1"/>
  </sheetPr>
  <dimension ref="A1:F27"/>
  <sheetViews>
    <sheetView showGridLines="0" zoomScale="106" zoomScaleNormal="106" zoomScaleSheetLayoutView="115" workbookViewId="0">
      <selection activeCell="E12" sqref="E12"/>
    </sheetView>
  </sheetViews>
  <sheetFormatPr defaultRowHeight="15"/>
  <cols>
    <col min="1" max="1" width="54.85546875" customWidth="1"/>
    <col min="2" max="2" width="11.5703125" bestFit="1" customWidth="1"/>
    <col min="3" max="3" width="22.28515625" customWidth="1"/>
    <col min="4" max="4" width="22.85546875" customWidth="1"/>
    <col min="5" max="5" width="23.42578125" customWidth="1"/>
    <col min="7" max="7" width="39.5703125" customWidth="1"/>
  </cols>
  <sheetData>
    <row r="1" spans="1:6" ht="61.5" customHeight="1" thickBot="1">
      <c r="A1" s="28" t="s">
        <v>31</v>
      </c>
      <c r="B1" s="29"/>
      <c r="C1" s="29"/>
      <c r="D1" s="29"/>
      <c r="E1" s="29"/>
    </row>
    <row r="2" spans="1:6" ht="79.5" customHeight="1">
      <c r="A2" s="52" t="s">
        <v>0</v>
      </c>
      <c r="B2" s="53" t="s">
        <v>1</v>
      </c>
      <c r="C2" s="53" t="s">
        <v>33</v>
      </c>
      <c r="D2" s="53" t="s">
        <v>34</v>
      </c>
      <c r="E2" s="54" t="s">
        <v>35</v>
      </c>
    </row>
    <row r="3" spans="1:6" ht="49.5" customHeight="1">
      <c r="A3" s="50" t="s">
        <v>5</v>
      </c>
      <c r="B3" s="51">
        <v>1</v>
      </c>
      <c r="C3" s="49"/>
      <c r="D3" s="49"/>
      <c r="E3" s="49"/>
    </row>
    <row r="4" spans="1:6" ht="49.5" customHeight="1">
      <c r="A4" s="50" t="s">
        <v>8</v>
      </c>
      <c r="B4" s="51">
        <v>2</v>
      </c>
      <c r="C4" s="49"/>
      <c r="D4" s="49"/>
      <c r="E4" s="49"/>
    </row>
    <row r="5" spans="1:6" ht="49.5" customHeight="1">
      <c r="A5" s="50" t="s">
        <v>7</v>
      </c>
      <c r="B5" s="51">
        <v>3</v>
      </c>
      <c r="C5" s="49"/>
      <c r="D5" s="49"/>
      <c r="E5" s="49"/>
    </row>
    <row r="6" spans="1:6" ht="49.5" customHeight="1">
      <c r="A6" s="50" t="s">
        <v>6</v>
      </c>
      <c r="B6" s="51">
        <v>4</v>
      </c>
      <c r="C6" s="49"/>
      <c r="D6" s="49"/>
      <c r="E6" s="49"/>
    </row>
    <row r="7" spans="1:6">
      <c r="A7" s="2"/>
      <c r="B7" s="2"/>
      <c r="C7" s="3"/>
      <c r="D7" s="3"/>
      <c r="E7" s="3"/>
      <c r="F7" s="2"/>
    </row>
    <row r="8" spans="1:6">
      <c r="A8" s="2"/>
      <c r="B8" s="2"/>
      <c r="C8" s="2"/>
      <c r="D8" s="2"/>
      <c r="E8" s="2"/>
      <c r="F8" s="4"/>
    </row>
    <row r="9" spans="1:6">
      <c r="A9" s="5"/>
      <c r="B9" s="5"/>
      <c r="C9" s="6"/>
      <c r="D9" s="6"/>
      <c r="E9" s="6"/>
      <c r="F9" s="6"/>
    </row>
    <row r="10" spans="1:6">
      <c r="A10" s="5"/>
      <c r="B10" s="5"/>
      <c r="C10" s="6"/>
      <c r="D10" s="6"/>
      <c r="E10" s="6"/>
      <c r="F10" s="6"/>
    </row>
    <row r="11" spans="1:6">
      <c r="A11" s="5"/>
      <c r="B11" s="5"/>
      <c r="C11" s="6"/>
      <c r="D11" s="6"/>
      <c r="E11" s="6"/>
      <c r="F11" s="6"/>
    </row>
    <row r="12" spans="1:6">
      <c r="A12" s="5"/>
      <c r="B12" s="5"/>
      <c r="C12" s="6"/>
      <c r="D12" s="6"/>
      <c r="E12" s="6"/>
      <c r="F12" s="6"/>
    </row>
    <row r="13" spans="1:6">
      <c r="A13" s="5"/>
      <c r="B13" s="5"/>
      <c r="C13" s="6"/>
      <c r="D13" s="6"/>
      <c r="E13" s="6"/>
      <c r="F13" s="6"/>
    </row>
    <row r="14" spans="1:6">
      <c r="A14" s="5"/>
      <c r="B14" s="5"/>
      <c r="C14" s="6"/>
      <c r="D14" s="6"/>
      <c r="E14" s="6"/>
      <c r="F14" s="6"/>
    </row>
    <row r="15" spans="1:6">
      <c r="A15" s="5"/>
      <c r="B15" s="5"/>
      <c r="C15" s="6"/>
      <c r="D15" s="6"/>
      <c r="E15" s="6"/>
      <c r="F15" s="6"/>
    </row>
    <row r="16" spans="1:6">
      <c r="A16" s="5"/>
      <c r="B16" s="5"/>
      <c r="C16" s="6"/>
      <c r="D16" s="6"/>
      <c r="E16" s="6"/>
      <c r="F16" s="6"/>
    </row>
    <row r="17" spans="1:6">
      <c r="A17" s="5"/>
      <c r="B17" s="5"/>
      <c r="C17" s="6"/>
      <c r="D17" s="6"/>
      <c r="E17" s="6"/>
      <c r="F17" s="6"/>
    </row>
    <row r="18" spans="1:6">
      <c r="A18" s="5"/>
      <c r="B18" s="5"/>
      <c r="C18" s="6"/>
      <c r="D18" s="6"/>
      <c r="E18" s="6"/>
      <c r="F18" s="6"/>
    </row>
    <row r="19" spans="1:6">
      <c r="A19" s="5"/>
      <c r="B19" s="5"/>
      <c r="C19" s="6"/>
      <c r="D19" s="6"/>
      <c r="E19" s="6"/>
      <c r="F19" s="6"/>
    </row>
    <row r="20" spans="1:6">
      <c r="A20" s="5"/>
      <c r="B20" s="5"/>
      <c r="C20" s="6"/>
      <c r="D20" s="6"/>
      <c r="E20" s="6"/>
      <c r="F20" s="6"/>
    </row>
    <row r="21" spans="1:6">
      <c r="A21" s="5"/>
      <c r="B21" s="5"/>
      <c r="C21" s="6"/>
      <c r="D21" s="6"/>
      <c r="E21" s="6"/>
      <c r="F21" s="6"/>
    </row>
    <row r="22" spans="1:6">
      <c r="A22" s="5"/>
      <c r="B22" s="5"/>
      <c r="C22" s="6"/>
      <c r="D22" s="6"/>
      <c r="E22" s="6"/>
      <c r="F22" s="6"/>
    </row>
    <row r="23" spans="1:6">
      <c r="A23" s="5"/>
      <c r="B23" s="5"/>
      <c r="C23" s="6"/>
      <c r="D23" s="6"/>
      <c r="E23" s="6"/>
      <c r="F23" s="6"/>
    </row>
    <row r="24" spans="1:6">
      <c r="A24" s="5"/>
      <c r="B24" s="5"/>
      <c r="C24" s="6"/>
      <c r="D24" s="6"/>
      <c r="E24" s="6"/>
      <c r="F24" s="6"/>
    </row>
    <row r="25" spans="1:6">
      <c r="A25" s="5"/>
      <c r="B25" s="5"/>
      <c r="C25" s="6"/>
      <c r="D25" s="6"/>
      <c r="E25" s="6"/>
      <c r="F25" s="6"/>
    </row>
    <row r="26" spans="1:6">
      <c r="A26" s="5"/>
      <c r="B26" s="5"/>
      <c r="C26" s="6"/>
      <c r="D26" s="6"/>
      <c r="E26" s="6"/>
      <c r="F26" s="6"/>
    </row>
    <row r="27" spans="1:6">
      <c r="A27" s="5"/>
      <c r="B27" s="5"/>
      <c r="C27" s="6"/>
      <c r="D27" s="6"/>
      <c r="E27" s="6"/>
      <c r="F27" s="6"/>
    </row>
  </sheetData>
  <sheetProtection algorithmName="SHA-512" hashValue="MkvBS0uyelnSEnMFfjq5KNq+dEIXEWmDATnd+reXcPWsCjpvMqicBsEYe+wL4HXEKKShBA2H7be2QnPtzlLvsA==" saltValue="5ZxU/g/m6fHVTcYn6AO7hw==" spinCount="100000" sheet="1" objects="1" scenarios="1"/>
  <protectedRanges>
    <protectedRange sqref="C3:E6" name="Range1"/>
  </protectedRanges>
  <mergeCells count="1">
    <mergeCell ref="A1:E1"/>
  </mergeCells>
  <pageMargins left="0.31496062992125984" right="0.31496062992125984"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50EB-37CE-4F7A-94F7-7BD9E72D990B}">
  <dimension ref="A1:D36"/>
  <sheetViews>
    <sheetView showGridLines="0" zoomScaleNormal="100" workbookViewId="0">
      <selection activeCell="I25" sqref="I25"/>
    </sheetView>
  </sheetViews>
  <sheetFormatPr defaultRowHeight="15"/>
  <cols>
    <col min="1" max="1" width="11.5703125" customWidth="1"/>
    <col min="2" max="2" width="18.5703125" customWidth="1"/>
    <col min="3" max="3" width="16" customWidth="1"/>
    <col min="4" max="4" width="36.42578125" customWidth="1"/>
  </cols>
  <sheetData>
    <row r="1" spans="1:4" ht="51.75" customHeight="1">
      <c r="A1" s="32" t="s">
        <v>29</v>
      </c>
      <c r="B1" s="33"/>
      <c r="C1" s="33"/>
      <c r="D1" s="34"/>
    </row>
    <row r="2" spans="1:4" ht="15" customHeight="1">
      <c r="A2" s="36" t="s">
        <v>10</v>
      </c>
      <c r="B2" s="37"/>
      <c r="C2" s="37"/>
      <c r="D2" s="38"/>
    </row>
    <row r="3" spans="1:4" ht="28.5">
      <c r="A3" s="21" t="s">
        <v>1</v>
      </c>
      <c r="B3" s="22" t="s">
        <v>2</v>
      </c>
      <c r="C3" s="23" t="s">
        <v>3</v>
      </c>
      <c r="D3" s="23" t="s">
        <v>4</v>
      </c>
    </row>
    <row r="4" spans="1:4">
      <c r="A4" s="21">
        <v>1</v>
      </c>
      <c r="B4" s="22">
        <v>2</v>
      </c>
      <c r="C4" s="23">
        <v>3</v>
      </c>
      <c r="D4" s="24" t="s">
        <v>9</v>
      </c>
    </row>
    <row r="5" spans="1:4">
      <c r="A5" s="48">
        <v>1</v>
      </c>
      <c r="B5" s="47">
        <v>10</v>
      </c>
      <c r="C5" s="7">
        <f>Devices!C3</f>
        <v>0</v>
      </c>
      <c r="D5" s="8">
        <f>B5*C5</f>
        <v>0</v>
      </c>
    </row>
    <row r="6" spans="1:4">
      <c r="A6" s="48">
        <v>2</v>
      </c>
      <c r="B6" s="47">
        <v>10</v>
      </c>
      <c r="C6" s="7">
        <f>Devices!C4</f>
        <v>0</v>
      </c>
      <c r="D6" s="8">
        <f>B6*C6</f>
        <v>0</v>
      </c>
    </row>
    <row r="7" spans="1:4">
      <c r="A7" s="48">
        <v>3</v>
      </c>
      <c r="B7" s="47">
        <v>10</v>
      </c>
      <c r="C7" s="7">
        <f>Devices!C5</f>
        <v>0</v>
      </c>
      <c r="D7" s="8">
        <f>B7*C7</f>
        <v>0</v>
      </c>
    </row>
    <row r="8" spans="1:4" ht="15.75" thickBot="1">
      <c r="A8" s="48">
        <v>4</v>
      </c>
      <c r="B8" s="47">
        <v>10</v>
      </c>
      <c r="C8" s="7">
        <f>Devices!C6</f>
        <v>0</v>
      </c>
      <c r="D8" s="8">
        <f>B8*C8</f>
        <v>0</v>
      </c>
    </row>
    <row r="9" spans="1:4" ht="20.25" customHeight="1" thickBot="1">
      <c r="A9" s="30" t="s">
        <v>12</v>
      </c>
      <c r="B9" s="31"/>
      <c r="C9" s="31"/>
      <c r="D9" s="25">
        <f>SUM(D5:D8)</f>
        <v>0</v>
      </c>
    </row>
    <row r="10" spans="1:4">
      <c r="A10" s="1"/>
      <c r="B10" s="1"/>
      <c r="C10" s="1"/>
      <c r="D10" s="1"/>
    </row>
    <row r="11" spans="1:4" ht="15" customHeight="1">
      <c r="A11" s="35" t="s">
        <v>11</v>
      </c>
      <c r="B11" s="35"/>
      <c r="C11" s="35"/>
      <c r="D11" s="35"/>
    </row>
    <row r="12" spans="1:4" ht="28.5">
      <c r="A12" s="21" t="s">
        <v>1</v>
      </c>
      <c r="B12" s="22" t="s">
        <v>2</v>
      </c>
      <c r="C12" s="23" t="s">
        <v>3</v>
      </c>
      <c r="D12" s="23" t="s">
        <v>4</v>
      </c>
    </row>
    <row r="13" spans="1:4">
      <c r="A13" s="21">
        <v>1</v>
      </c>
      <c r="B13" s="22">
        <v>2</v>
      </c>
      <c r="C13" s="23">
        <v>3</v>
      </c>
      <c r="D13" s="24" t="s">
        <v>9</v>
      </c>
    </row>
    <row r="14" spans="1:4">
      <c r="A14" s="48">
        <v>1</v>
      </c>
      <c r="B14" s="47">
        <v>140</v>
      </c>
      <c r="C14" s="7">
        <f>Devices!E3</f>
        <v>0</v>
      </c>
      <c r="D14" s="8">
        <f>B14*C14</f>
        <v>0</v>
      </c>
    </row>
    <row r="15" spans="1:4">
      <c r="A15" s="48">
        <v>2</v>
      </c>
      <c r="B15" s="47">
        <v>30</v>
      </c>
      <c r="C15" s="7">
        <f>Devices!D4</f>
        <v>0</v>
      </c>
      <c r="D15" s="8">
        <f t="shared" ref="D15:D17" si="0">B15*C15</f>
        <v>0</v>
      </c>
    </row>
    <row r="16" spans="1:4">
      <c r="A16" s="48">
        <v>3</v>
      </c>
      <c r="B16" s="47">
        <v>140</v>
      </c>
      <c r="C16" s="7">
        <f>Devices!E5</f>
        <v>0</v>
      </c>
      <c r="D16" s="8">
        <f t="shared" si="0"/>
        <v>0</v>
      </c>
    </row>
    <row r="17" spans="1:4" ht="15.75" thickBot="1">
      <c r="A17" s="48">
        <v>4</v>
      </c>
      <c r="B17" s="47">
        <v>30</v>
      </c>
      <c r="C17" s="7">
        <f>Devices!D6</f>
        <v>0</v>
      </c>
      <c r="D17" s="8">
        <f t="shared" si="0"/>
        <v>0</v>
      </c>
    </row>
    <row r="18" spans="1:4" ht="20.25" customHeight="1" thickBot="1">
      <c r="A18" s="30" t="s">
        <v>13</v>
      </c>
      <c r="B18" s="31"/>
      <c r="C18" s="31"/>
      <c r="D18" s="25">
        <f>SUM(D14:D17)</f>
        <v>0</v>
      </c>
    </row>
    <row r="20" spans="1:4">
      <c r="A20" s="35" t="s">
        <v>14</v>
      </c>
      <c r="B20" s="35"/>
      <c r="C20" s="35"/>
      <c r="D20" s="35"/>
    </row>
    <row r="21" spans="1:4" ht="28.5">
      <c r="A21" s="21" t="s">
        <v>1</v>
      </c>
      <c r="B21" s="22" t="s">
        <v>2</v>
      </c>
      <c r="C21" s="23" t="s">
        <v>3</v>
      </c>
      <c r="D21" s="23" t="s">
        <v>4</v>
      </c>
    </row>
    <row r="22" spans="1:4">
      <c r="A22" s="21">
        <v>1</v>
      </c>
      <c r="B22" s="22">
        <v>2</v>
      </c>
      <c r="C22" s="23">
        <v>3</v>
      </c>
      <c r="D22" s="24" t="s">
        <v>9</v>
      </c>
    </row>
    <row r="23" spans="1:4">
      <c r="A23" s="48">
        <v>1</v>
      </c>
      <c r="B23" s="47">
        <v>120</v>
      </c>
      <c r="C23" s="7">
        <f>Devices!E3</f>
        <v>0</v>
      </c>
      <c r="D23" s="8">
        <f>B23*C23</f>
        <v>0</v>
      </c>
    </row>
    <row r="24" spans="1:4">
      <c r="A24" s="48">
        <v>2</v>
      </c>
      <c r="B24" s="47">
        <v>5</v>
      </c>
      <c r="C24" s="7">
        <f>Devices!C4</f>
        <v>0</v>
      </c>
      <c r="D24" s="8">
        <f>B24*C24</f>
        <v>0</v>
      </c>
    </row>
    <row r="25" spans="1:4">
      <c r="A25" s="48">
        <v>3</v>
      </c>
      <c r="B25" s="47">
        <v>120</v>
      </c>
      <c r="C25" s="7">
        <f>Devices!E5</f>
        <v>0</v>
      </c>
      <c r="D25" s="8">
        <f t="shared" ref="D25:D26" si="1">B25*C25</f>
        <v>0</v>
      </c>
    </row>
    <row r="26" spans="1:4" ht="15.75" thickBot="1">
      <c r="A26" s="48">
        <v>4</v>
      </c>
      <c r="B26" s="47">
        <v>5</v>
      </c>
      <c r="C26" s="7">
        <f>Devices!C6</f>
        <v>0</v>
      </c>
      <c r="D26" s="8">
        <f t="shared" si="1"/>
        <v>0</v>
      </c>
    </row>
    <row r="27" spans="1:4" ht="20.25" customHeight="1" thickBot="1">
      <c r="A27" s="30" t="s">
        <v>15</v>
      </c>
      <c r="B27" s="31"/>
      <c r="C27" s="31"/>
      <c r="D27" s="25">
        <f>SUM(D23:D26)</f>
        <v>0</v>
      </c>
    </row>
    <row r="29" spans="1:4">
      <c r="A29" s="35" t="s">
        <v>17</v>
      </c>
      <c r="B29" s="35"/>
      <c r="C29" s="35"/>
      <c r="D29" s="35"/>
    </row>
    <row r="30" spans="1:4" ht="28.5">
      <c r="A30" s="21" t="s">
        <v>1</v>
      </c>
      <c r="B30" s="22" t="s">
        <v>2</v>
      </c>
      <c r="C30" s="23" t="s">
        <v>3</v>
      </c>
      <c r="D30" s="23" t="s">
        <v>4</v>
      </c>
    </row>
    <row r="31" spans="1:4">
      <c r="A31" s="21">
        <v>1</v>
      </c>
      <c r="B31" s="22">
        <v>2</v>
      </c>
      <c r="C31" s="23">
        <v>3</v>
      </c>
      <c r="D31" s="24" t="s">
        <v>9</v>
      </c>
    </row>
    <row r="32" spans="1:4">
      <c r="A32" s="48">
        <v>1</v>
      </c>
      <c r="B32" s="47">
        <v>80</v>
      </c>
      <c r="C32" s="7">
        <f>Devices!D3</f>
        <v>0</v>
      </c>
      <c r="D32" s="8">
        <f>B32*C32</f>
        <v>0</v>
      </c>
    </row>
    <row r="33" spans="1:4">
      <c r="A33" s="48">
        <v>2</v>
      </c>
      <c r="B33" s="47">
        <v>5</v>
      </c>
      <c r="C33" s="7">
        <f>Devices!C4</f>
        <v>0</v>
      </c>
      <c r="D33" s="8">
        <f t="shared" ref="D33:D35" si="2">B33*C33</f>
        <v>0</v>
      </c>
    </row>
    <row r="34" spans="1:4">
      <c r="A34" s="48">
        <v>3</v>
      </c>
      <c r="B34" s="47">
        <v>80</v>
      </c>
      <c r="C34" s="7">
        <f>Devices!D5</f>
        <v>0</v>
      </c>
      <c r="D34" s="8">
        <f t="shared" si="2"/>
        <v>0</v>
      </c>
    </row>
    <row r="35" spans="1:4" ht="15.75" thickBot="1">
      <c r="A35" s="48">
        <v>4</v>
      </c>
      <c r="B35" s="47">
        <v>5</v>
      </c>
      <c r="C35" s="7">
        <f>Devices!C6</f>
        <v>0</v>
      </c>
      <c r="D35" s="8">
        <f t="shared" si="2"/>
        <v>0</v>
      </c>
    </row>
    <row r="36" spans="1:4" ht="20.25" customHeight="1" thickBot="1">
      <c r="A36" s="30" t="s">
        <v>16</v>
      </c>
      <c r="B36" s="31"/>
      <c r="C36" s="31"/>
      <c r="D36" s="25">
        <f>SUM(D32:D35)</f>
        <v>0</v>
      </c>
    </row>
  </sheetData>
  <sheetProtection algorithmName="SHA-512" hashValue="8qXvkG+ZaYduBiwDuDhFxhIi7ZwyeFNDH2c+XraO0u5aPSmmF6s8V2ixgkcRIKNMqYufQ1Ic5YhqsD4Lke5VXQ==" saltValue="ckPchMsrXbF5YwIZbAv5DA==" spinCount="100000" sheet="1" objects="1" scenarios="1"/>
  <mergeCells count="9">
    <mergeCell ref="A36:C36"/>
    <mergeCell ref="A1:D1"/>
    <mergeCell ref="A20:D20"/>
    <mergeCell ref="A27:C27"/>
    <mergeCell ref="A29:D29"/>
    <mergeCell ref="A2:D2"/>
    <mergeCell ref="A9:C9"/>
    <mergeCell ref="A11:D11"/>
    <mergeCell ref="A18:C18"/>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63871-EDFA-4E36-B4CA-1C455B081A32}">
  <dimension ref="B1:H12"/>
  <sheetViews>
    <sheetView showGridLines="0" topLeftCell="A2" zoomScaleNormal="100" workbookViewId="0">
      <selection activeCell="D23" sqref="D23"/>
    </sheetView>
  </sheetViews>
  <sheetFormatPr defaultColWidth="9.140625" defaultRowHeight="11.25"/>
  <cols>
    <col min="1" max="1" width="1.42578125" style="14" customWidth="1"/>
    <col min="2" max="2" width="68.28515625" style="14" customWidth="1"/>
    <col min="3" max="3" width="18.85546875" style="14" customWidth="1"/>
    <col min="4" max="4" width="15.7109375" style="14" customWidth="1"/>
    <col min="5" max="5" width="32.42578125" style="14" customWidth="1"/>
    <col min="6" max="6" width="12.5703125" style="14" hidden="1" customWidth="1"/>
    <col min="7" max="7" width="36.140625" style="14" hidden="1" customWidth="1"/>
    <col min="8" max="8" width="9.140625" style="14" hidden="1" customWidth="1"/>
    <col min="9" max="16384" width="9.140625" style="14"/>
  </cols>
  <sheetData>
    <row r="1" spans="2:8" ht="60.75" customHeight="1">
      <c r="B1" s="40" t="s">
        <v>30</v>
      </c>
      <c r="C1" s="41"/>
      <c r="D1" s="41"/>
      <c r="E1" s="42"/>
      <c r="F1" s="12"/>
      <c r="G1" s="12"/>
      <c r="H1" s="13"/>
    </row>
    <row r="3" spans="2:8" s="17" customFormat="1" ht="49.5">
      <c r="B3" s="15" t="s">
        <v>27</v>
      </c>
      <c r="C3" s="15"/>
      <c r="D3" s="15"/>
      <c r="E3" s="16">
        <f>'Evaluation Scenario'!D9+'Evaluation Scenario'!D18+'Evaluation Scenario'!D27+'Evaluation Scenario'!D36</f>
        <v>0</v>
      </c>
      <c r="G3" s="18"/>
    </row>
    <row r="5" spans="2:8" s="19" customFormat="1" ht="27" customHeight="1">
      <c r="B5" s="43" t="s">
        <v>32</v>
      </c>
      <c r="C5" s="43"/>
      <c r="D5" s="43"/>
      <c r="E5" s="43"/>
    </row>
    <row r="6" spans="2:8" ht="18" customHeight="1"/>
    <row r="7" spans="2:8" ht="59.25" customHeight="1">
      <c r="B7" s="44" t="s">
        <v>21</v>
      </c>
      <c r="C7" s="45"/>
      <c r="D7" s="45"/>
      <c r="E7" s="46"/>
    </row>
    <row r="8" spans="2:8" ht="18" customHeight="1">
      <c r="B8" s="14" t="s">
        <v>22</v>
      </c>
    </row>
    <row r="9" spans="2:8" ht="15.75" customHeight="1">
      <c r="B9" s="20" t="s">
        <v>23</v>
      </c>
      <c r="C9" s="39"/>
      <c r="D9" s="39"/>
      <c r="E9" s="39"/>
    </row>
    <row r="10" spans="2:8" ht="15.75" customHeight="1">
      <c r="B10" s="20" t="s">
        <v>24</v>
      </c>
      <c r="C10" s="39"/>
      <c r="D10" s="39"/>
      <c r="E10" s="39"/>
    </row>
    <row r="11" spans="2:8" ht="15.75" customHeight="1">
      <c r="B11" s="20" t="s">
        <v>25</v>
      </c>
      <c r="C11" s="39"/>
      <c r="D11" s="39"/>
      <c r="E11" s="39"/>
    </row>
    <row r="12" spans="2:8" ht="67.5" customHeight="1">
      <c r="B12" s="20" t="s">
        <v>26</v>
      </c>
      <c r="C12" s="39"/>
      <c r="D12" s="39"/>
      <c r="E12" s="39"/>
    </row>
  </sheetData>
  <sheetProtection algorithmName="SHA-512" hashValue="byXa+ddtvSK/qnuuD6ZmEQkpzfVCdhy6rTZerAkAeXtYNl68EHwHA0v0ZToXyfliMNecf4gt54pPmJnYMbxk9g==" saltValue="m+i1OxAkWaq3v5/kG/2HMg==" spinCount="100000" sheet="1" objects="1" scenarios="1"/>
  <mergeCells count="7">
    <mergeCell ref="C12:E12"/>
    <mergeCell ref="B1:E1"/>
    <mergeCell ref="B5:E5"/>
    <mergeCell ref="B7:E7"/>
    <mergeCell ref="C9:E9"/>
    <mergeCell ref="C10:E10"/>
    <mergeCell ref="C11:E11"/>
  </mergeCells>
  <printOptions horizontalCentered="1"/>
  <pageMargins left="0.31496062992125984" right="0.31496062992125984" top="0.74803149606299213" bottom="0.74803149606299213" header="0.31496062992125984" footer="0.31496062992125984"/>
  <pageSetup paperSize="9"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528807-1FC1-4BFD-AA23-F8F045638E51}">
  <ds:schemaRefs>
    <ds:schemaRef ds:uri="http://www.w3.org/XML/1998/namespace"/>
    <ds:schemaRef ds:uri="http://schemas.microsoft.com/office/2006/documentManagement/types"/>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ae84e969-150c-451c-a1c7-14077f2cb4fa"/>
    <ds:schemaRef ds:uri="http://purl.org/dc/dcmitype/"/>
  </ds:schemaRefs>
</ds:datastoreItem>
</file>

<file path=customXml/itemProps2.xml><?xml version="1.0" encoding="utf-8"?>
<ds:datastoreItem xmlns:ds="http://schemas.openxmlformats.org/officeDocument/2006/customXml" ds:itemID="{4517A6C7-AC8A-4103-9ACE-B1AA91B1DC86}">
  <ds:schemaRefs>
    <ds:schemaRef ds:uri="http://schemas.microsoft.com/sharepoint/v3/contenttype/forms"/>
  </ds:schemaRefs>
</ds:datastoreItem>
</file>

<file path=customXml/itemProps3.xml><?xml version="1.0" encoding="utf-8"?>
<ds:datastoreItem xmlns:ds="http://schemas.openxmlformats.org/officeDocument/2006/customXml" ds:itemID="{CB75ABDF-CCFC-49C7-8241-B7849E826A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 Cover - Instructions</vt:lpstr>
      <vt:lpstr>Devices</vt:lpstr>
      <vt:lpstr>Evaluation Scenario</vt:lpstr>
      <vt:lpstr>Overall 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Despoina Panagiotopoulou</dc:creator>
  <cp:lastModifiedBy>Elona Behari (External)</cp:lastModifiedBy>
  <cp:lastPrinted>2023-07-13T07:23:12Z</cp:lastPrinted>
  <dcterms:created xsi:type="dcterms:W3CDTF">2023-05-05T14:59:59Z</dcterms:created>
  <dcterms:modified xsi:type="dcterms:W3CDTF">2023-07-13T07:23:46Z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